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HD-HLANE10\share\２０工事部\２７００　🌸Flower🌸\03.画像\ＨＰ用素材\"/>
    </mc:Choice>
  </mc:AlternateContent>
  <xr:revisionPtr revIDLastSave="0" documentId="13_ncr:1_{E233C4D2-17CB-4A6F-B20B-FF6F83B0D02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注文書" sheetId="2" r:id="rId1"/>
    <sheet name="マスタ" sheetId="3" state="hidden" r:id="rId2"/>
  </sheets>
  <externalReferences>
    <externalReference r:id="rId3"/>
  </externalReferences>
  <definedNames>
    <definedName name="_xlnm.Print_Area" localSheetId="0">注文書!$A$10:$AO$54</definedName>
    <definedName name="その他">マスタ!$O$2:$O$6</definedName>
    <definedName name="依頼主">マスタ!$T$2:$T$16</definedName>
    <definedName name="観葉植物">マスタ!$N$2:$N$12</definedName>
    <definedName name="戸田建設">マスタ!$U$2:$U$16</definedName>
    <definedName name="胡蝶蘭">マスタ!$L$2:$L$29</definedName>
    <definedName name="札">マスタ!$P$2:$P$5</definedName>
    <definedName name="支店一覧">[1]住所マスタ!$A$2:$A$14</definedName>
    <definedName name="時間">マスタ!$J$2:$J$4</definedName>
    <definedName name="商品カテゴリ">マスタ!$K$2:$K$6</definedName>
    <definedName name="選択してください">マスタ!$N$3:$N$12</definedName>
    <definedName name="頭書き">マスタ!$Q$2:$Q$25</definedName>
    <definedName name="内容">マスタ!$R$2:$R$9</definedName>
    <definedName name="洋蘭">マスタ!$M$2:$M$9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5" i="2" l="1"/>
  <c r="AD16" i="2" l="1"/>
  <c r="X19" i="2" l="1"/>
  <c r="K47" i="2" l="1"/>
  <c r="AE41" i="2"/>
  <c r="H40" i="2"/>
  <c r="H39" i="2"/>
  <c r="J38" i="2"/>
  <c r="E3" i="3" l="1"/>
  <c r="E4" i="3" s="1"/>
  <c r="E5" i="3" s="1"/>
  <c r="E6" i="3" s="1"/>
  <c r="E7" i="3" s="1"/>
  <c r="E8" i="3" s="1"/>
  <c r="AD18" i="2" l="1"/>
  <c r="AI18" i="2" s="1"/>
  <c r="AD17" i="2"/>
  <c r="AI17" i="2" s="1"/>
  <c r="AI16" i="2"/>
  <c r="AI15" i="2"/>
  <c r="AG10" i="2" l="1"/>
</calcChain>
</file>

<file path=xl/sharedStrings.xml><?xml version="1.0" encoding="utf-8"?>
<sst xmlns="http://schemas.openxmlformats.org/spreadsheetml/2006/main" count="429" uniqueCount="224">
  <si>
    <t>数量</t>
    <rPh sb="0" eb="2">
      <t>スウリョウ</t>
    </rPh>
    <phoneticPr fontId="1"/>
  </si>
  <si>
    <t>円</t>
    <rPh sb="0" eb="1">
      <t>エン</t>
    </rPh>
    <phoneticPr fontId="1"/>
  </si>
  <si>
    <t>札</t>
    <rPh sb="0" eb="1">
      <t>フダ</t>
    </rPh>
    <phoneticPr fontId="1"/>
  </si>
  <si>
    <t>単　価</t>
    <rPh sb="0" eb="1">
      <t>タン</t>
    </rPh>
    <rPh sb="2" eb="3">
      <t>アタイ</t>
    </rPh>
    <phoneticPr fontId="1"/>
  </si>
  <si>
    <t>発注日：</t>
    <rPh sb="0" eb="2">
      <t>ハッチュウ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</si>
  <si>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</si>
  <si>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</si>
  <si>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</si>
  <si>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お届け日：</t>
    <rPh sb="1" eb="2">
      <t>トド</t>
    </rPh>
    <rPh sb="3" eb="4">
      <t>ビ</t>
    </rPh>
    <phoneticPr fontId="1"/>
  </si>
  <si>
    <t>（</t>
    <phoneticPr fontId="1"/>
  </si>
  <si>
    <t>）</t>
    <phoneticPr fontId="1"/>
  </si>
  <si>
    <t>時間指定無</t>
    <rPh sb="0" eb="2">
      <t>ジカン</t>
    </rPh>
    <rPh sb="2" eb="4">
      <t>シテイ</t>
    </rPh>
    <rPh sb="4" eb="5">
      <t>ナシ</t>
    </rPh>
    <phoneticPr fontId="1"/>
  </si>
  <si>
    <t>品名／色・号数</t>
    <rPh sb="0" eb="2">
      <t>ヒンメイ</t>
    </rPh>
    <rPh sb="3" eb="4">
      <t>イロ</t>
    </rPh>
    <rPh sb="5" eb="7">
      <t>ゴウスウ</t>
    </rPh>
    <phoneticPr fontId="1"/>
  </si>
  <si>
    <t>金　額　（税別）</t>
    <rPh sb="0" eb="1">
      <t>キン</t>
    </rPh>
    <rPh sb="2" eb="3">
      <t>ガク</t>
    </rPh>
    <rPh sb="5" eb="7">
      <t>ゼイベツ</t>
    </rPh>
    <phoneticPr fontId="1"/>
  </si>
  <si>
    <t>商　　品　　名</t>
    <rPh sb="0" eb="1">
      <t>ショウ</t>
    </rPh>
    <rPh sb="3" eb="4">
      <t>ヒン</t>
    </rPh>
    <rPh sb="6" eb="7">
      <t>メイ</t>
    </rPh>
    <phoneticPr fontId="10"/>
  </si>
  <si>
    <t>単価</t>
    <rPh sb="0" eb="2">
      <t>タンカ</t>
    </rPh>
    <phoneticPr fontId="10"/>
  </si>
  <si>
    <t>カテゴリ</t>
    <phoneticPr fontId="1"/>
  </si>
  <si>
    <t>胡蝶蘭</t>
    <rPh sb="0" eb="3">
      <t>コチョウラン</t>
    </rPh>
    <phoneticPr fontId="1"/>
  </si>
  <si>
    <t>洋蘭</t>
    <rPh sb="0" eb="1">
      <t>ヨウ</t>
    </rPh>
    <rPh sb="1" eb="2">
      <t>ラン</t>
    </rPh>
    <phoneticPr fontId="1"/>
  </si>
  <si>
    <t>観葉植物</t>
    <rPh sb="0" eb="2">
      <t>カンヨウ</t>
    </rPh>
    <rPh sb="2" eb="4">
      <t>ショクブツ</t>
    </rPh>
    <phoneticPr fontId="1"/>
  </si>
  <si>
    <t>その他</t>
    <rPh sb="2" eb="3">
      <t>タ</t>
    </rPh>
    <phoneticPr fontId="1"/>
  </si>
  <si>
    <t>①胡蝶蘭スタンダード　3本立／白</t>
    <rPh sb="1" eb="4">
      <t>コチョウラン</t>
    </rPh>
    <rPh sb="12" eb="13">
      <t>ホン</t>
    </rPh>
    <rPh sb="13" eb="14">
      <t>ダ</t>
    </rPh>
    <rPh sb="15" eb="16">
      <t>シロ</t>
    </rPh>
    <phoneticPr fontId="10"/>
  </si>
  <si>
    <t>①胡蝶蘭スタンダード　3本立／ピンク</t>
    <rPh sb="1" eb="4">
      <t>コチョウラン</t>
    </rPh>
    <rPh sb="12" eb="13">
      <t>ホン</t>
    </rPh>
    <rPh sb="13" eb="14">
      <t>ダ</t>
    </rPh>
    <phoneticPr fontId="10"/>
  </si>
  <si>
    <t>①胡蝶蘭スタンダード　3本立／赤リップ</t>
    <rPh sb="1" eb="4">
      <t>コチョウラン</t>
    </rPh>
    <rPh sb="12" eb="13">
      <t>ホン</t>
    </rPh>
    <rPh sb="13" eb="14">
      <t>ダ</t>
    </rPh>
    <rPh sb="15" eb="16">
      <t>アカ</t>
    </rPh>
    <phoneticPr fontId="10"/>
  </si>
  <si>
    <t>②胡蝶蘭スタンダード　5本立／白</t>
    <rPh sb="1" eb="4">
      <t>コチョウラン</t>
    </rPh>
    <rPh sb="12" eb="13">
      <t>ホン</t>
    </rPh>
    <rPh sb="13" eb="14">
      <t>ダ</t>
    </rPh>
    <rPh sb="15" eb="16">
      <t>シロ</t>
    </rPh>
    <phoneticPr fontId="10"/>
  </si>
  <si>
    <t>②胡蝶蘭スタンダード　5本立／ピンク</t>
    <rPh sb="1" eb="4">
      <t>コチョウラン</t>
    </rPh>
    <rPh sb="12" eb="13">
      <t>ホン</t>
    </rPh>
    <rPh sb="13" eb="14">
      <t>ダ</t>
    </rPh>
    <phoneticPr fontId="10"/>
  </si>
  <si>
    <t>⑥ミディ胡蝶蘭　5本立／白</t>
    <rPh sb="4" eb="7">
      <t>コチョウラン</t>
    </rPh>
    <rPh sb="9" eb="10">
      <t>ホン</t>
    </rPh>
    <rPh sb="10" eb="11">
      <t>ダ</t>
    </rPh>
    <rPh sb="12" eb="13">
      <t>シロ</t>
    </rPh>
    <phoneticPr fontId="10"/>
  </si>
  <si>
    <t>⑥ミディ胡蝶蘭　5本立／ピンク</t>
    <rPh sb="4" eb="7">
      <t>コチョウラン</t>
    </rPh>
    <rPh sb="9" eb="10">
      <t>ホン</t>
    </rPh>
    <rPh sb="10" eb="11">
      <t>ダ</t>
    </rPh>
    <phoneticPr fontId="10"/>
  </si>
  <si>
    <t>⑤ミディ胡蝶蘭　3本立／白</t>
    <rPh sb="4" eb="7">
      <t>コチョウラン</t>
    </rPh>
    <rPh sb="9" eb="10">
      <t>ホン</t>
    </rPh>
    <rPh sb="10" eb="11">
      <t>ダ</t>
    </rPh>
    <rPh sb="12" eb="13">
      <t>シロ</t>
    </rPh>
    <phoneticPr fontId="10"/>
  </si>
  <si>
    <t>⑤ミディ胡蝶蘭　3本立／ピンク</t>
    <rPh sb="4" eb="7">
      <t>コチョウラン</t>
    </rPh>
    <rPh sb="9" eb="10">
      <t>ホン</t>
    </rPh>
    <rPh sb="10" eb="11">
      <t>ダ</t>
    </rPh>
    <phoneticPr fontId="10"/>
  </si>
  <si>
    <t>③胡蝶蘭ハイグレード　3本立／白</t>
    <rPh sb="1" eb="4">
      <t>コチョウラン</t>
    </rPh>
    <rPh sb="12" eb="13">
      <t>ホン</t>
    </rPh>
    <rPh sb="13" eb="14">
      <t>ダ</t>
    </rPh>
    <rPh sb="15" eb="16">
      <t>シロ</t>
    </rPh>
    <phoneticPr fontId="10"/>
  </si>
  <si>
    <t>③胡蝶蘭ハイグレード　3本立／ピンク</t>
    <rPh sb="1" eb="4">
      <t>コチョウラン</t>
    </rPh>
    <rPh sb="12" eb="13">
      <t>ホン</t>
    </rPh>
    <rPh sb="13" eb="14">
      <t>ダ</t>
    </rPh>
    <phoneticPr fontId="10"/>
  </si>
  <si>
    <t>④胡蝶蘭ハイグレード　5本立／白</t>
    <rPh sb="1" eb="4">
      <t>コチョウラン</t>
    </rPh>
    <rPh sb="12" eb="13">
      <t>ホン</t>
    </rPh>
    <rPh sb="13" eb="14">
      <t>ダ</t>
    </rPh>
    <rPh sb="15" eb="16">
      <t>シロ</t>
    </rPh>
    <phoneticPr fontId="10"/>
  </si>
  <si>
    <t>②胡蝶蘭スタンダード　5本立／赤リップ</t>
    <rPh sb="1" eb="4">
      <t>コチョウラン</t>
    </rPh>
    <rPh sb="12" eb="13">
      <t>ホン</t>
    </rPh>
    <rPh sb="13" eb="14">
      <t>ダ</t>
    </rPh>
    <rPh sb="15" eb="16">
      <t>アカ</t>
    </rPh>
    <phoneticPr fontId="10"/>
  </si>
  <si>
    <t>③胡蝶蘭ハイグレード　3本立／赤リップ</t>
    <rPh sb="1" eb="4">
      <t>コチョウラン</t>
    </rPh>
    <rPh sb="12" eb="13">
      <t>ホン</t>
    </rPh>
    <rPh sb="13" eb="14">
      <t>ダ</t>
    </rPh>
    <rPh sb="15" eb="16">
      <t>アカ</t>
    </rPh>
    <phoneticPr fontId="10"/>
  </si>
  <si>
    <t>④胡蝶蘭ハイグレード　5本立／ピンク</t>
    <rPh sb="1" eb="4">
      <t>コチョウラン</t>
    </rPh>
    <rPh sb="12" eb="13">
      <t>ホン</t>
    </rPh>
    <rPh sb="13" eb="14">
      <t>ダ</t>
    </rPh>
    <phoneticPr fontId="10"/>
  </si>
  <si>
    <t>④胡蝶蘭ハイグレード　5本立／赤リップ</t>
    <rPh sb="1" eb="4">
      <t>コチョウラン</t>
    </rPh>
    <rPh sb="12" eb="13">
      <t>ホン</t>
    </rPh>
    <rPh sb="13" eb="14">
      <t>ダ</t>
    </rPh>
    <rPh sb="15" eb="16">
      <t>アカ</t>
    </rPh>
    <phoneticPr fontId="10"/>
  </si>
  <si>
    <t>⑦洋蘭　デンファレ　5本立</t>
    <rPh sb="1" eb="2">
      <t>ヨウ</t>
    </rPh>
    <rPh sb="2" eb="3">
      <t>ラン</t>
    </rPh>
    <rPh sb="11" eb="12">
      <t>ホン</t>
    </rPh>
    <rPh sb="12" eb="13">
      <t>ダ</t>
    </rPh>
    <phoneticPr fontId="10"/>
  </si>
  <si>
    <t>⑧洋蘭　オンジューム　5本立</t>
    <rPh sb="12" eb="13">
      <t>ホン</t>
    </rPh>
    <rPh sb="13" eb="14">
      <t>ダ</t>
    </rPh>
    <phoneticPr fontId="10"/>
  </si>
  <si>
    <t>⑨洋蘭　グラマトフィラム　3本立</t>
    <rPh sb="14" eb="15">
      <t>ホン</t>
    </rPh>
    <rPh sb="15" eb="16">
      <t>ダ</t>
    </rPh>
    <phoneticPr fontId="10"/>
  </si>
  <si>
    <t>⑩洋蘭　デンドロビューム　6号鉢</t>
    <rPh sb="14" eb="15">
      <t>ゴウ</t>
    </rPh>
    <rPh sb="15" eb="16">
      <t>ハチ</t>
    </rPh>
    <phoneticPr fontId="10"/>
  </si>
  <si>
    <t>⑩洋蘭　デンドロビューム　7号鉢</t>
    <rPh sb="14" eb="15">
      <t>ゴウ</t>
    </rPh>
    <rPh sb="15" eb="16">
      <t>ハチ</t>
    </rPh>
    <phoneticPr fontId="10"/>
  </si>
  <si>
    <t>⑪洋蘭　シンビジューム　3本立</t>
    <rPh sb="13" eb="14">
      <t>ホン</t>
    </rPh>
    <rPh sb="14" eb="15">
      <t>ダ</t>
    </rPh>
    <phoneticPr fontId="10"/>
  </si>
  <si>
    <t>⑪洋蘭　シンビジューム　5本立</t>
    <rPh sb="13" eb="14">
      <t>ホン</t>
    </rPh>
    <rPh sb="14" eb="15">
      <t>ダ</t>
    </rPh>
    <phoneticPr fontId="10"/>
  </si>
  <si>
    <t>⑫観葉植物　幸福の木　8号鉢</t>
    <rPh sb="1" eb="3">
      <t>カンヨウ</t>
    </rPh>
    <rPh sb="3" eb="5">
      <t>ショクブツ</t>
    </rPh>
    <rPh sb="6" eb="8">
      <t>コウフク</t>
    </rPh>
    <rPh sb="9" eb="10">
      <t>キ</t>
    </rPh>
    <rPh sb="12" eb="13">
      <t>ゴウ</t>
    </rPh>
    <rPh sb="13" eb="14">
      <t>ハチ</t>
    </rPh>
    <phoneticPr fontId="10"/>
  </si>
  <si>
    <t>⑫観葉植物　パキラ　8号鉢</t>
    <rPh sb="1" eb="3">
      <t>カンヨウ</t>
    </rPh>
    <rPh sb="3" eb="5">
      <t>ショクブツ</t>
    </rPh>
    <rPh sb="11" eb="12">
      <t>ゴウ</t>
    </rPh>
    <rPh sb="12" eb="13">
      <t>ハチ</t>
    </rPh>
    <phoneticPr fontId="10"/>
  </si>
  <si>
    <t>⑫観葉植物　ユッカ　8号鉢</t>
    <rPh sb="1" eb="3">
      <t>カンヨウ</t>
    </rPh>
    <rPh sb="3" eb="5">
      <t>ショクブツ</t>
    </rPh>
    <rPh sb="11" eb="12">
      <t>ゴウ</t>
    </rPh>
    <rPh sb="12" eb="13">
      <t>ハチ</t>
    </rPh>
    <phoneticPr fontId="10"/>
  </si>
  <si>
    <t>⑬観葉植物　幸福の木　10号鉢</t>
    <rPh sb="1" eb="3">
      <t>カンヨウ</t>
    </rPh>
    <rPh sb="3" eb="5">
      <t>ショクブツ</t>
    </rPh>
    <rPh sb="6" eb="8">
      <t>コウフク</t>
    </rPh>
    <rPh sb="9" eb="10">
      <t>キ</t>
    </rPh>
    <rPh sb="13" eb="14">
      <t>ゴウ</t>
    </rPh>
    <rPh sb="14" eb="15">
      <t>ハチ</t>
    </rPh>
    <phoneticPr fontId="10"/>
  </si>
  <si>
    <t>⑬観葉植物　パキラ　10号鉢</t>
    <rPh sb="1" eb="3">
      <t>カンヨウ</t>
    </rPh>
    <rPh sb="3" eb="5">
      <t>ショクブツ</t>
    </rPh>
    <rPh sb="12" eb="13">
      <t>ゴウ</t>
    </rPh>
    <rPh sb="13" eb="14">
      <t>ハチ</t>
    </rPh>
    <phoneticPr fontId="10"/>
  </si>
  <si>
    <t>⑬観葉植物　ユッカ　10号鉢</t>
    <rPh sb="1" eb="3">
      <t>カンヨウ</t>
    </rPh>
    <rPh sb="3" eb="5">
      <t>ショクブツ</t>
    </rPh>
    <rPh sb="12" eb="13">
      <t>ゴウ</t>
    </rPh>
    <rPh sb="13" eb="14">
      <t>ハチ</t>
    </rPh>
    <phoneticPr fontId="10"/>
  </si>
  <si>
    <t>⑭化粧蘭（ハイグレード）　2本立</t>
    <rPh sb="1" eb="3">
      <t>ケショウ</t>
    </rPh>
    <rPh sb="3" eb="4">
      <t>ラン</t>
    </rPh>
    <rPh sb="14" eb="15">
      <t>ホン</t>
    </rPh>
    <rPh sb="15" eb="16">
      <t>ダ</t>
    </rPh>
    <phoneticPr fontId="10"/>
  </si>
  <si>
    <t>⑮化粧蘭（ハイグレード）　3本立</t>
    <rPh sb="1" eb="3">
      <t>ケショウ</t>
    </rPh>
    <rPh sb="3" eb="4">
      <t>ラン</t>
    </rPh>
    <rPh sb="14" eb="15">
      <t>ホン</t>
    </rPh>
    <rPh sb="15" eb="16">
      <t>ダ</t>
    </rPh>
    <phoneticPr fontId="10"/>
  </si>
  <si>
    <t>⑯化粧蘭（ハイグレード）　5本立</t>
    <rPh sb="1" eb="3">
      <t>ケショウ</t>
    </rPh>
    <rPh sb="3" eb="4">
      <t>ラン</t>
    </rPh>
    <rPh sb="14" eb="15">
      <t>ホン</t>
    </rPh>
    <rPh sb="15" eb="16">
      <t>ダ</t>
    </rPh>
    <phoneticPr fontId="10"/>
  </si>
  <si>
    <t>⑰化粧蘭（ミディ）　3本立</t>
    <rPh sb="1" eb="3">
      <t>ケショウ</t>
    </rPh>
    <rPh sb="3" eb="4">
      <t>ラン</t>
    </rPh>
    <rPh sb="11" eb="12">
      <t>ホン</t>
    </rPh>
    <rPh sb="12" eb="13">
      <t>ダ</t>
    </rPh>
    <phoneticPr fontId="10"/>
  </si>
  <si>
    <t>⑱化粧蘭（ミディ）　5本立</t>
    <rPh sb="1" eb="3">
      <t>ケショウ</t>
    </rPh>
    <rPh sb="3" eb="4">
      <t>ラン</t>
    </rPh>
    <rPh sb="11" eb="12">
      <t>ホン</t>
    </rPh>
    <rPh sb="12" eb="13">
      <t>ダ</t>
    </rPh>
    <phoneticPr fontId="10"/>
  </si>
  <si>
    <t>商品カテゴリ</t>
    <rPh sb="0" eb="2">
      <t>ショウヒン</t>
    </rPh>
    <phoneticPr fontId="1"/>
  </si>
  <si>
    <t>ご予算をご入力ください</t>
    <rPh sb="1" eb="3">
      <t>ヨサン</t>
    </rPh>
    <rPh sb="5" eb="7">
      <t>ニュウリョク</t>
    </rPh>
    <phoneticPr fontId="1"/>
  </si>
  <si>
    <t>㉑スタンド花　1段／木札込（\15,000-～）</t>
    <rPh sb="5" eb="6">
      <t>ハナ</t>
    </rPh>
    <rPh sb="8" eb="9">
      <t>ダン</t>
    </rPh>
    <rPh sb="10" eb="12">
      <t>キフダ</t>
    </rPh>
    <rPh sb="12" eb="13">
      <t>コミ</t>
    </rPh>
    <phoneticPr fontId="10"/>
  </si>
  <si>
    <t>㉒スタンド花　2段／木札込（\20,000-～）</t>
    <rPh sb="5" eb="6">
      <t>カ</t>
    </rPh>
    <rPh sb="8" eb="9">
      <t>ダン</t>
    </rPh>
    <rPh sb="10" eb="12">
      <t>キフダ</t>
    </rPh>
    <rPh sb="12" eb="13">
      <t>コミ</t>
    </rPh>
    <phoneticPr fontId="10"/>
  </si>
  <si>
    <t>立札（紙札）　※無料</t>
    <rPh sb="0" eb="2">
      <t>タテフダ</t>
    </rPh>
    <rPh sb="3" eb="4">
      <t>カミ</t>
    </rPh>
    <rPh sb="4" eb="5">
      <t>フダ</t>
    </rPh>
    <rPh sb="8" eb="10">
      <t>ムリョウ</t>
    </rPh>
    <phoneticPr fontId="1"/>
  </si>
  <si>
    <t>立札（木札）　※500円（税別）追加になります</t>
    <rPh sb="0" eb="2">
      <t>タテフダ</t>
    </rPh>
    <rPh sb="3" eb="4">
      <t>キ</t>
    </rPh>
    <rPh sb="4" eb="5">
      <t>フダ</t>
    </rPh>
    <rPh sb="11" eb="12">
      <t>エン</t>
    </rPh>
    <rPh sb="13" eb="15">
      <t>ゼイベツ</t>
    </rPh>
    <rPh sb="16" eb="18">
      <t>ツイカ</t>
    </rPh>
    <phoneticPr fontId="1"/>
  </si>
  <si>
    <t>メッセージカード　※無料</t>
    <rPh sb="10" eb="12">
      <t>ムリョウ</t>
    </rPh>
    <phoneticPr fontId="1"/>
  </si>
  <si>
    <t>時間</t>
    <rPh sb="0" eb="2">
      <t>ジカン</t>
    </rPh>
    <phoneticPr fontId="1"/>
  </si>
  <si>
    <t>ＡＭ希望</t>
    <rPh sb="2" eb="4">
      <t>キボウ</t>
    </rPh>
    <phoneticPr fontId="1"/>
  </si>
  <si>
    <t>ＰＭ希望</t>
    <rPh sb="2" eb="4">
      <t>キボウ</t>
    </rPh>
    <phoneticPr fontId="1"/>
  </si>
  <si>
    <r>
      <t>立札（木札）　</t>
    </r>
    <r>
      <rPr>
        <sz val="10"/>
        <color theme="1"/>
        <rFont val="ＭＳ Ｐゴシック"/>
        <family val="3"/>
        <charset val="128"/>
        <scheme val="minor"/>
      </rPr>
      <t>※500円（税別）追加になります</t>
    </r>
    <rPh sb="0" eb="2">
      <t>タテフダ</t>
    </rPh>
    <rPh sb="3" eb="4">
      <t>キ</t>
    </rPh>
    <rPh sb="4" eb="5">
      <t>フダ</t>
    </rPh>
    <rPh sb="11" eb="12">
      <t>エン</t>
    </rPh>
    <rPh sb="13" eb="15">
      <t>ゼイベツ</t>
    </rPh>
    <rPh sb="16" eb="18">
      <t>ツイカ</t>
    </rPh>
    <phoneticPr fontId="1"/>
  </si>
  <si>
    <t>ここに『○周年』とご入力下さい</t>
    <rPh sb="5" eb="7">
      <t>シュウネン</t>
    </rPh>
    <rPh sb="10" eb="12">
      <t>ニュウリョク</t>
    </rPh>
    <rPh sb="12" eb="13">
      <t>クダ</t>
    </rPh>
    <phoneticPr fontId="1"/>
  </si>
  <si>
    <t>ここにご希望内容をご入力ください</t>
    <rPh sb="4" eb="6">
      <t>キボウ</t>
    </rPh>
    <rPh sb="6" eb="8">
      <t>ナイヨウ</t>
    </rPh>
    <rPh sb="10" eb="12">
      <t>ニュウリョク</t>
    </rPh>
    <phoneticPr fontId="1"/>
  </si>
  <si>
    <t>内容</t>
    <rPh sb="0" eb="2">
      <t>ナイヨウ</t>
    </rPh>
    <phoneticPr fontId="1"/>
  </si>
  <si>
    <t>2．御祝</t>
    <rPh sb="2" eb="4">
      <t>オイワイ</t>
    </rPh>
    <phoneticPr fontId="1"/>
  </si>
  <si>
    <t>1．祝</t>
    <rPh sb="2" eb="3">
      <t>シュク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</si>
  <si>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その他ご希望の色、雰囲気、形など</t>
    </r>
    <r>
      <rPr>
        <sz val="11"/>
        <color theme="1"/>
        <rFont val="ＭＳ Ｐゴシック"/>
        <family val="2"/>
        <charset val="128"/>
        <scheme val="minor"/>
      </rPr>
      <t>　※アレンジメント、花束、スタンド花はこちらにご記入ください。</t>
    </r>
    <rPh sb="2" eb="3">
      <t>タ</t>
    </rPh>
    <rPh sb="4" eb="6">
      <t>キボウ</t>
    </rPh>
    <rPh sb="7" eb="8">
      <t>イロ</t>
    </rPh>
    <rPh sb="9" eb="12">
      <t>フンイキ</t>
    </rPh>
    <rPh sb="13" eb="14">
      <t>カタチ</t>
    </rPh>
    <rPh sb="26" eb="28">
      <t>ハナタバ</t>
    </rPh>
    <rPh sb="33" eb="34">
      <t>カ</t>
    </rPh>
    <rPh sb="40" eb="42">
      <t>キニュウ</t>
    </rPh>
    <phoneticPr fontId="1"/>
  </si>
  <si>
    <t>会社名</t>
    <rPh sb="0" eb="2">
      <t>カイシャ</t>
    </rPh>
    <rPh sb="2" eb="3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</si>
  <si>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</si>
  <si>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</si>
  <si>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お届け先</t>
    <rPh sb="1" eb="2">
      <t>トド</t>
    </rPh>
    <rPh sb="3" eb="4">
      <t>サキ</t>
    </rPh>
    <phoneticPr fontId="1"/>
  </si>
  <si>
    <t>：</t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</si>
  <si>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</si>
  <si>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</si>
  <si>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ご依頼主</t>
    <rPh sb="1" eb="3">
      <t>イライ</t>
    </rPh>
    <rPh sb="3" eb="4">
      <t>ヌシ</t>
    </rPh>
    <phoneticPr fontId="1"/>
  </si>
  <si>
    <t>メールアドレス</t>
    <phoneticPr fontId="1"/>
  </si>
  <si>
    <t>ご発注担当者</t>
    <rPh sb="1" eb="3">
      <t>ハッチュウ</t>
    </rPh>
    <rPh sb="3" eb="6">
      <t>タントウシャ</t>
    </rPh>
    <phoneticPr fontId="1"/>
  </si>
  <si>
    <t>ご請求先</t>
    <rPh sb="1" eb="3">
      <t>セイキュウ</t>
    </rPh>
    <rPh sb="3" eb="4">
      <t>サキ</t>
    </rPh>
    <phoneticPr fontId="1"/>
  </si>
  <si>
    <t>〒104-0032
東京都中央区八丁堀2-19-6
ヤサカ八丁堀ビル6Ｆ</t>
    <phoneticPr fontId="1"/>
  </si>
  <si>
    <t>－－－　▼ご注文・お問い合わせ▼　－－－－－－－－－－－－－－－－－－－－－－－－－－－－－－</t>
    <rPh sb="6" eb="8">
      <t>チュウモン</t>
    </rPh>
    <rPh sb="10" eb="11">
      <t>ト</t>
    </rPh>
    <rPh sb="12" eb="13">
      <t>ア</t>
    </rPh>
    <phoneticPr fontId="1"/>
  </si>
  <si>
    <t>ここに明記する内容をご入力ください</t>
    <rPh sb="3" eb="5">
      <t>メイキ</t>
    </rPh>
    <rPh sb="7" eb="9">
      <t>ナイヨウ</t>
    </rPh>
    <rPh sb="11" eb="13">
      <t>ニュウリョク</t>
    </rPh>
    <phoneticPr fontId="1"/>
  </si>
  <si>
    <t>本社</t>
  </si>
  <si>
    <t>東京支店</t>
  </si>
  <si>
    <t>千葉支店</t>
  </si>
  <si>
    <t>関東支店</t>
  </si>
  <si>
    <t>横浜支店</t>
  </si>
  <si>
    <t>大阪支店</t>
  </si>
  <si>
    <t>名古屋支店</t>
  </si>
  <si>
    <t>札幌支店</t>
  </si>
  <si>
    <t>東北支店</t>
  </si>
  <si>
    <t>広島支店</t>
  </si>
  <si>
    <t>四国支店</t>
  </si>
  <si>
    <t>九州支店</t>
  </si>
  <si>
    <t>技術研究所</t>
  </si>
  <si>
    <t>依頼主</t>
    <rPh sb="0" eb="3">
      <t>イライヌシ</t>
    </rPh>
    <phoneticPr fontId="1"/>
  </si>
  <si>
    <t>　</t>
    <phoneticPr fontId="1"/>
  </si>
  <si>
    <t>　</t>
    <phoneticPr fontId="1"/>
  </si>
  <si>
    <t>選択してください</t>
    <rPh sb="0" eb="2">
      <t>センタク</t>
    </rPh>
    <phoneticPr fontId="1"/>
  </si>
  <si>
    <t>選択してください</t>
    <rPh sb="0" eb="2">
      <t>センタク</t>
    </rPh>
    <phoneticPr fontId="1"/>
  </si>
  <si>
    <t>首都圏土木支店</t>
    <phoneticPr fontId="1"/>
  </si>
  <si>
    <t>所属・氏名</t>
    <rPh sb="0" eb="2">
      <t>ショゾク</t>
    </rPh>
    <rPh sb="3" eb="5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</si>
  <si>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</si>
  <si>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</si>
  <si>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</si>
  <si>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</si>
  <si>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</si>
  <si>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</si>
  <si>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</si>
  <si>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</si>
  <si>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</si>
  <si>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</si>
  <si>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</si>
  <si>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【注文書】</t>
    <rPh sb="1" eb="4">
      <t>チュウモンショ</t>
    </rPh>
    <phoneticPr fontId="1"/>
  </si>
  <si>
    <t>戸田建設(株)　代表取締役社長</t>
    <rPh sb="8" eb="10">
      <t>ダイヒョウ</t>
    </rPh>
    <rPh sb="10" eb="12">
      <t>トリシマリ</t>
    </rPh>
    <rPh sb="12" eb="13">
      <t>ヤク</t>
    </rPh>
    <rPh sb="13" eb="15">
      <t>シャチョウ</t>
    </rPh>
    <phoneticPr fontId="1"/>
  </si>
  <si>
    <t>戸田建設(株)　東京支店　支店長</t>
    <rPh sb="13" eb="16">
      <t>シテンチョウ</t>
    </rPh>
    <phoneticPr fontId="1"/>
  </si>
  <si>
    <t>戸田建設(株)　首都圏土木支店　支店長</t>
    <phoneticPr fontId="1"/>
  </si>
  <si>
    <t>戸田建設(株)　千葉支店　支店長</t>
    <phoneticPr fontId="1"/>
  </si>
  <si>
    <t>戸田建設(株)　関東支店　支店長</t>
    <phoneticPr fontId="1"/>
  </si>
  <si>
    <t>戸田建設(株)　横浜支店　支店長</t>
    <phoneticPr fontId="1"/>
  </si>
  <si>
    <t>戸田建設(株)　大阪支店　支店長</t>
    <phoneticPr fontId="1"/>
  </si>
  <si>
    <t>戸田建設(株)　名古屋支店　支店長</t>
    <phoneticPr fontId="1"/>
  </si>
  <si>
    <t>戸田建設(株)　札幌支店　支店長</t>
    <phoneticPr fontId="1"/>
  </si>
  <si>
    <t>戸田建設(株)　東北支店　支店長</t>
    <phoneticPr fontId="1"/>
  </si>
  <si>
    <t>戸田建設(株)　広島支店　支店長</t>
    <phoneticPr fontId="1"/>
  </si>
  <si>
    <t>戸田建設(株)　四国支店　支店長</t>
    <phoneticPr fontId="1"/>
  </si>
  <si>
    <t>戸田建設(株)　九州支店　支店長</t>
    <phoneticPr fontId="1"/>
  </si>
  <si>
    <t>下記の通り</t>
    <rPh sb="0" eb="2">
      <t>カキ</t>
    </rPh>
    <rPh sb="3" eb="4">
      <t>トオ</t>
    </rPh>
    <phoneticPr fontId="1"/>
  </si>
  <si>
    <t>戸田建設支店</t>
    <rPh sb="0" eb="2">
      <t>トダ</t>
    </rPh>
    <rPh sb="2" eb="4">
      <t>ケンセツ</t>
    </rPh>
    <rPh sb="4" eb="6">
      <t>シテン</t>
    </rPh>
    <phoneticPr fontId="1"/>
  </si>
  <si>
    <t>①</t>
    <phoneticPr fontId="1"/>
  </si>
  <si>
    <t>②</t>
    <phoneticPr fontId="1"/>
  </si>
  <si>
    <t>薄いピンク</t>
    <rPh sb="0" eb="1">
      <t>ウス</t>
    </rPh>
    <phoneticPr fontId="1"/>
  </si>
  <si>
    <t>薄い黄</t>
    <rPh sb="0" eb="1">
      <t>ウス</t>
    </rPh>
    <rPh sb="2" eb="3">
      <t>キ</t>
    </rPh>
    <phoneticPr fontId="1"/>
  </si>
  <si>
    <t>※納品書およびお届け伝票に記載されます。</t>
    <rPh sb="1" eb="4">
      <t>ノウヒンショ</t>
    </rPh>
    <rPh sb="8" eb="9">
      <t>トド</t>
    </rPh>
    <rPh sb="10" eb="12">
      <t>デンピョウ</t>
    </rPh>
    <rPh sb="13" eb="15">
      <t>キサイ</t>
    </rPh>
    <phoneticPr fontId="1"/>
  </si>
  <si>
    <t>3．着工御祝</t>
    <rPh sb="2" eb="4">
      <t>チャッコウ</t>
    </rPh>
    <rPh sb="4" eb="6">
      <t>オイワイ</t>
    </rPh>
    <phoneticPr fontId="1"/>
  </si>
  <si>
    <t>4．竣工御祝</t>
    <rPh sb="2" eb="4">
      <t>シュンコウ</t>
    </rPh>
    <rPh sb="4" eb="6">
      <t>オイワイ</t>
    </rPh>
    <phoneticPr fontId="1"/>
  </si>
  <si>
    <t>5．祝御新築</t>
    <rPh sb="2" eb="3">
      <t>シュク</t>
    </rPh>
    <rPh sb="3" eb="6">
      <t>ゴシンチク</t>
    </rPh>
    <phoneticPr fontId="1"/>
  </si>
  <si>
    <t>6．祝御落成</t>
    <rPh sb="2" eb="3">
      <t>シュク</t>
    </rPh>
    <rPh sb="3" eb="4">
      <t>ゴ</t>
    </rPh>
    <rPh sb="4" eb="6">
      <t>ラクセイ</t>
    </rPh>
    <phoneticPr fontId="1"/>
  </si>
  <si>
    <t>7．祝御開業</t>
    <rPh sb="2" eb="3">
      <t>シュク</t>
    </rPh>
    <rPh sb="3" eb="4">
      <t>ゴ</t>
    </rPh>
    <rPh sb="4" eb="6">
      <t>カイギョウ</t>
    </rPh>
    <phoneticPr fontId="1"/>
  </si>
  <si>
    <t>8．祝御開店</t>
    <rPh sb="2" eb="3">
      <t>シュク</t>
    </rPh>
    <rPh sb="3" eb="4">
      <t>ゴ</t>
    </rPh>
    <rPh sb="4" eb="6">
      <t>カイテン</t>
    </rPh>
    <phoneticPr fontId="1"/>
  </si>
  <si>
    <t>16．祝御退職</t>
    <rPh sb="3" eb="4">
      <t>シュク</t>
    </rPh>
    <rPh sb="4" eb="7">
      <t>ゴタイショク</t>
    </rPh>
    <phoneticPr fontId="1"/>
  </si>
  <si>
    <t>17．祝定年御退職</t>
    <rPh sb="3" eb="4">
      <t>シュク</t>
    </rPh>
    <rPh sb="4" eb="6">
      <t>テイネン</t>
    </rPh>
    <rPh sb="6" eb="7">
      <t>ゴ</t>
    </rPh>
    <rPh sb="7" eb="9">
      <t>タイショク</t>
    </rPh>
    <phoneticPr fontId="1"/>
  </si>
  <si>
    <t>18．御礼</t>
    <rPh sb="3" eb="5">
      <t>オレイ</t>
    </rPh>
    <phoneticPr fontId="1"/>
  </si>
  <si>
    <t>19．お誕生日おめでとうございます</t>
    <rPh sb="4" eb="7">
      <t>タンジョウビ</t>
    </rPh>
    <phoneticPr fontId="1"/>
  </si>
  <si>
    <t>（</t>
    <phoneticPr fontId="1"/>
  </si>
  <si>
    <t>　</t>
    <phoneticPr fontId="1"/>
  </si>
  <si>
    <t>頭書き</t>
    <rPh sb="0" eb="1">
      <t>アタマ</t>
    </rPh>
    <rPh sb="1" eb="2">
      <t>カ</t>
    </rPh>
    <phoneticPr fontId="1"/>
  </si>
  <si>
    <t>種　類</t>
    <rPh sb="0" eb="1">
      <t>タネ</t>
    </rPh>
    <rPh sb="2" eb="3">
      <t>タグイ</t>
    </rPh>
    <phoneticPr fontId="1"/>
  </si>
  <si>
    <t>内　容</t>
    <rPh sb="0" eb="1">
      <t>ウチ</t>
    </rPh>
    <rPh sb="2" eb="3">
      <t>カタチ</t>
    </rPh>
    <phoneticPr fontId="1"/>
  </si>
  <si>
    <t>※在庫状況により、『お届け日』のご調整をお願いする場合がございます。</t>
    <rPh sb="1" eb="3">
      <t>ザイコ</t>
    </rPh>
    <rPh sb="3" eb="5">
      <t>ジョウキョウ</t>
    </rPh>
    <rPh sb="11" eb="12">
      <t>トド</t>
    </rPh>
    <rPh sb="13" eb="14">
      <t>ビ</t>
    </rPh>
    <rPh sb="17" eb="19">
      <t>チョウセイ</t>
    </rPh>
    <rPh sb="21" eb="22">
      <t>ネガ</t>
    </rPh>
    <rPh sb="25" eb="27">
      <t>バアイ</t>
    </rPh>
    <phoneticPr fontId="1"/>
  </si>
  <si>
    <t>9．祝御開院</t>
    <phoneticPr fontId="1"/>
  </si>
  <si>
    <t>10．祝御移転</t>
    <phoneticPr fontId="1"/>
  </si>
  <si>
    <t>13．祝御上場</t>
    <rPh sb="3" eb="4">
      <t>シュク</t>
    </rPh>
    <rPh sb="4" eb="5">
      <t>ゴ</t>
    </rPh>
    <rPh sb="5" eb="7">
      <t>ジョウジョウ</t>
    </rPh>
    <phoneticPr fontId="1"/>
  </si>
  <si>
    <t>15．祝御退任</t>
    <rPh sb="3" eb="4">
      <t>シュク</t>
    </rPh>
    <rPh sb="4" eb="5">
      <t>ゴ</t>
    </rPh>
    <rPh sb="5" eb="7">
      <t>タイニン</t>
    </rPh>
    <phoneticPr fontId="1"/>
  </si>
  <si>
    <t>11．祝○周年</t>
    <rPh sb="3" eb="4">
      <t>シュク</t>
    </rPh>
    <rPh sb="5" eb="7">
      <t>シュウネン</t>
    </rPh>
    <phoneticPr fontId="1"/>
  </si>
  <si>
    <t>12．祝創立○周年</t>
    <rPh sb="3" eb="4">
      <t>シュク</t>
    </rPh>
    <rPh sb="4" eb="6">
      <t>ソウリツ</t>
    </rPh>
    <rPh sb="7" eb="9">
      <t>シュウネン</t>
    </rPh>
    <phoneticPr fontId="1"/>
  </si>
  <si>
    <t>14．祝御就任</t>
    <rPh sb="3" eb="4">
      <t>シュク</t>
    </rPh>
    <rPh sb="4" eb="7">
      <t>ゴシュウニン</t>
    </rPh>
    <phoneticPr fontId="1"/>
  </si>
  <si>
    <t>20．御供（薄墨）</t>
    <rPh sb="3" eb="5">
      <t>オトモ</t>
    </rPh>
    <rPh sb="6" eb="8">
      <t>ウスズミ</t>
    </rPh>
    <phoneticPr fontId="1"/>
  </si>
  <si>
    <t>21．御霊前（薄墨）</t>
    <rPh sb="3" eb="6">
      <t>ゴレイゼン</t>
    </rPh>
    <rPh sb="7" eb="9">
      <t>ウスズミ</t>
    </rPh>
    <phoneticPr fontId="1"/>
  </si>
  <si>
    <t>22．御仏前（薄墨）</t>
    <rPh sb="3" eb="6">
      <t>ゴブツゼン</t>
    </rPh>
    <rPh sb="7" eb="9">
      <t>ウスズミ</t>
    </rPh>
    <phoneticPr fontId="1"/>
  </si>
  <si>
    <t>23．その他</t>
    <rPh sb="5" eb="6">
      <t>タ</t>
    </rPh>
    <phoneticPr fontId="1"/>
  </si>
  <si>
    <t>ここに『創立○周年』とご入力下さい</t>
    <rPh sb="4" eb="6">
      <t>ソウリツ</t>
    </rPh>
    <rPh sb="7" eb="9">
      <t>シュウネン</t>
    </rPh>
    <rPh sb="12" eb="14">
      <t>ニュウリョク</t>
    </rPh>
    <rPh sb="14" eb="15">
      <t>クダ</t>
    </rPh>
    <phoneticPr fontId="1"/>
  </si>
  <si>
    <t>[立札の場合]　ご依頼主と同じ</t>
    <rPh sb="1" eb="3">
      <t>タテフダ</t>
    </rPh>
    <rPh sb="4" eb="6">
      <t>バアイ</t>
    </rPh>
    <rPh sb="9" eb="11">
      <t>イライ</t>
    </rPh>
    <rPh sb="11" eb="12">
      <t>シュ</t>
    </rPh>
    <rPh sb="13" eb="14">
      <t>オナ</t>
    </rPh>
    <phoneticPr fontId="1"/>
  </si>
  <si>
    <t>[メッセージカードの場合]　頭書きのみ</t>
    <rPh sb="10" eb="12">
      <t>バアイ</t>
    </rPh>
    <rPh sb="14" eb="15">
      <t>アタマ</t>
    </rPh>
    <rPh sb="15" eb="16">
      <t>カ</t>
    </rPh>
    <phoneticPr fontId="1"/>
  </si>
  <si>
    <t>[メッセージカードの場合]　下記オリジナルメッセージとご依頼主名</t>
    <rPh sb="10" eb="12">
      <t>バアイ</t>
    </rPh>
    <rPh sb="14" eb="16">
      <t>カキ</t>
    </rPh>
    <rPh sb="28" eb="30">
      <t>イライ</t>
    </rPh>
    <rPh sb="30" eb="31">
      <t>ヌシ</t>
    </rPh>
    <rPh sb="31" eb="32">
      <t>メイ</t>
    </rPh>
    <phoneticPr fontId="1"/>
  </si>
  <si>
    <t>[メッセージカードの場合]　頭書きとご依頼主名</t>
    <rPh sb="10" eb="12">
      <t>バアイ</t>
    </rPh>
    <rPh sb="14" eb="15">
      <t>アタマ</t>
    </rPh>
    <rPh sb="15" eb="16">
      <t>カ</t>
    </rPh>
    <rPh sb="19" eb="21">
      <t>イライ</t>
    </rPh>
    <rPh sb="21" eb="22">
      <t>ヌシ</t>
    </rPh>
    <rPh sb="22" eb="23">
      <t>メイ</t>
    </rPh>
    <phoneticPr fontId="1"/>
  </si>
  <si>
    <t>[メッセージカードの場合]　下記オリジナルメッセージのみ</t>
    <rPh sb="10" eb="12">
      <t>バアイ</t>
    </rPh>
    <rPh sb="14" eb="16">
      <t>カキ</t>
    </rPh>
    <phoneticPr fontId="1"/>
  </si>
  <si>
    <t>　</t>
    <phoneticPr fontId="1"/>
  </si>
  <si>
    <t>※在庫状況により、『お届け日』もしくは『白』で、ご調整をお願いする場合がございます。</t>
    <rPh sb="1" eb="3">
      <t>ザイコ</t>
    </rPh>
    <rPh sb="3" eb="5">
      <t>ジョウキョウ</t>
    </rPh>
    <rPh sb="11" eb="12">
      <t>トド</t>
    </rPh>
    <rPh sb="13" eb="14">
      <t>ビ</t>
    </rPh>
    <rPh sb="20" eb="21">
      <t>シロ</t>
    </rPh>
    <rPh sb="25" eb="27">
      <t>チョウセイ</t>
    </rPh>
    <rPh sb="29" eb="30">
      <t>ネガ</t>
    </rPh>
    <rPh sb="33" eb="35">
      <t>バアイ</t>
    </rPh>
    <phoneticPr fontId="1"/>
  </si>
  <si>
    <t>[立札の場合]　下記の通り</t>
    <rPh sb="1" eb="3">
      <t>タテフダ</t>
    </rPh>
    <rPh sb="4" eb="6">
      <t>バアイ</t>
    </rPh>
    <rPh sb="8" eb="10">
      <t>カキ</t>
    </rPh>
    <rPh sb="11" eb="12">
      <t>トオ</t>
    </rPh>
    <phoneticPr fontId="1"/>
  </si>
  <si>
    <t>ここにメッセージ内容をご入力ください</t>
    <rPh sb="8" eb="10">
      <t>ナイヨウ</t>
    </rPh>
    <rPh sb="12" eb="14">
      <t>ニュウリョク</t>
    </rPh>
    <phoneticPr fontId="1"/>
  </si>
  <si>
    <t>　</t>
    <phoneticPr fontId="1"/>
  </si>
  <si>
    <t>※繁忙期および、ご注文受付のタイミングにより、お届け日時の御希望をお受けかねる場合がございます。詳細はお問い合わせください。</t>
    <rPh sb="1" eb="3">
      <t>ハンボウ</t>
    </rPh>
    <rPh sb="3" eb="4">
      <t>キ</t>
    </rPh>
    <rPh sb="9" eb="11">
      <t>チュウモン</t>
    </rPh>
    <rPh sb="11" eb="13">
      <t>ウケツケ</t>
    </rPh>
    <rPh sb="24" eb="25">
      <t>トド</t>
    </rPh>
    <rPh sb="26" eb="28">
      <t>ニチジ</t>
    </rPh>
    <rPh sb="29" eb="32">
      <t>ゴキボウ</t>
    </rPh>
    <rPh sb="34" eb="35">
      <t>ウ</t>
    </rPh>
    <rPh sb="39" eb="41">
      <t>バアイ</t>
    </rPh>
    <rPh sb="48" eb="50">
      <t>ショウサイ</t>
    </rPh>
    <rPh sb="52" eb="53">
      <t>ト</t>
    </rPh>
    <rPh sb="54" eb="55">
      <t>ア</t>
    </rPh>
    <phoneticPr fontId="1"/>
  </si>
  <si>
    <t>※『化粧蘭』Sheetをご参照の上、『その他ご希望』蘭にご希望内容を入力してください。お届け日は７営業日以降をご指定ください。</t>
    <rPh sb="2" eb="4">
      <t>ケショウ</t>
    </rPh>
    <rPh sb="4" eb="5">
      <t>ラン</t>
    </rPh>
    <rPh sb="13" eb="15">
      <t>サンショウ</t>
    </rPh>
    <rPh sb="16" eb="17">
      <t>ウエ</t>
    </rPh>
    <rPh sb="21" eb="22">
      <t>タ</t>
    </rPh>
    <rPh sb="23" eb="25">
      <t>キボウ</t>
    </rPh>
    <rPh sb="26" eb="27">
      <t>ラン</t>
    </rPh>
    <rPh sb="29" eb="31">
      <t>キボウ</t>
    </rPh>
    <rPh sb="31" eb="33">
      <t>ナイヨウ</t>
    </rPh>
    <rPh sb="34" eb="36">
      <t>ニュウリョク</t>
    </rPh>
    <rPh sb="44" eb="45">
      <t>トド</t>
    </rPh>
    <rPh sb="46" eb="47">
      <t>ビ</t>
    </rPh>
    <rPh sb="49" eb="52">
      <t>エイギョウビ</t>
    </rPh>
    <rPh sb="52" eb="54">
      <t>イコウ</t>
    </rPh>
    <rPh sb="56" eb="58">
      <t>シテイ</t>
    </rPh>
    <phoneticPr fontId="1"/>
  </si>
  <si>
    <t>その他追加オプション・送料　合計額</t>
    <rPh sb="2" eb="3">
      <t>タ</t>
    </rPh>
    <rPh sb="3" eb="5">
      <t>ツイカ</t>
    </rPh>
    <rPh sb="11" eb="13">
      <t>ソウリョウ</t>
    </rPh>
    <rPh sb="14" eb="16">
      <t>ゴウケイ</t>
    </rPh>
    <rPh sb="16" eb="17">
      <t>ガク</t>
    </rPh>
    <phoneticPr fontId="1"/>
  </si>
  <si>
    <t>立札・メッセージカード共に不要</t>
    <rPh sb="0" eb="2">
      <t>タテフダ</t>
    </rPh>
    <rPh sb="11" eb="12">
      <t>トモ</t>
    </rPh>
    <rPh sb="13" eb="15">
      <t>フヨウ</t>
    </rPh>
    <phoneticPr fontId="1"/>
  </si>
  <si>
    <t>ここにご利用用途をご入力ください。ラッピングの参考にさせて頂きます。</t>
    <rPh sb="4" eb="6">
      <t>リヨウ</t>
    </rPh>
    <rPh sb="6" eb="8">
      <t>ヨウト</t>
    </rPh>
    <rPh sb="10" eb="12">
      <t>ニュウリョク</t>
    </rPh>
    <rPh sb="23" eb="25">
      <t>サンコウ</t>
    </rPh>
    <rPh sb="29" eb="30">
      <t>イタダ</t>
    </rPh>
    <phoneticPr fontId="1"/>
  </si>
  <si>
    <t>　</t>
    <phoneticPr fontId="1"/>
  </si>
  <si>
    <t xml:space="preserve"> </t>
    <phoneticPr fontId="1"/>
  </si>
  <si>
    <t>札・カード</t>
    <rPh sb="0" eb="1">
      <t>フダ</t>
    </rPh>
    <phoneticPr fontId="1"/>
  </si>
  <si>
    <t>様</t>
    <rPh sb="0" eb="1">
      <t>サマ</t>
    </rPh>
    <phoneticPr fontId="1"/>
  </si>
  <si>
    <r>
      <rPr>
        <sz val="9"/>
        <color rgb="FFFF0000"/>
        <rFont val="ＭＳ Ｐゴシック"/>
        <family val="3"/>
        <charset val="128"/>
        <scheme val="minor"/>
      </rPr>
      <t>※旧字体等にお気をつけください。</t>
    </r>
    <r>
      <rPr>
        <sz val="9"/>
        <color theme="1"/>
        <rFont val="ＭＳ Ｐゴシック"/>
        <family val="2"/>
        <charset val="128"/>
        <scheme val="minor"/>
      </rPr>
      <t xml:space="preserve">
※立札は基本的に縦書きととなります。（別途ご指定のある場合はご指示ください。）</t>
    </r>
    <rPh sb="1" eb="4">
      <t>キュウジタイ</t>
    </rPh>
    <rPh sb="4" eb="5">
      <t>トウ</t>
    </rPh>
    <rPh sb="7" eb="8">
      <t>キ</t>
    </rPh>
    <rPh sb="18" eb="20">
      <t>タテフダ</t>
    </rPh>
    <rPh sb="21" eb="24">
      <t>キホンテキ</t>
    </rPh>
    <rPh sb="25" eb="27">
      <t>タテガ</t>
    </rPh>
    <rPh sb="36" eb="38">
      <t>ベット</t>
    </rPh>
    <rPh sb="39" eb="41">
      <t>シテイ</t>
    </rPh>
    <rPh sb="44" eb="46">
      <t>バアイ</t>
    </rPh>
    <rPh sb="48" eb="50">
      <t>シジ</t>
    </rPh>
    <phoneticPr fontId="1"/>
  </si>
  <si>
    <t>㉔胡蝶蘭プレミアム　3本立／白</t>
    <rPh sb="1" eb="4">
      <t>コチョウラン</t>
    </rPh>
    <rPh sb="11" eb="12">
      <t>ホン</t>
    </rPh>
    <rPh sb="12" eb="13">
      <t>ダ</t>
    </rPh>
    <rPh sb="14" eb="15">
      <t>シロ</t>
    </rPh>
    <phoneticPr fontId="10"/>
  </si>
  <si>
    <t>㉕胡蝶蘭プレミアム　3本立／ピンク</t>
    <rPh sb="1" eb="4">
      <t>コチョウラン</t>
    </rPh>
    <rPh sb="11" eb="12">
      <t>ホン</t>
    </rPh>
    <rPh sb="12" eb="13">
      <t>ダ</t>
    </rPh>
    <phoneticPr fontId="10"/>
  </si>
  <si>
    <t>㉖胡蝶蘭プレミアム　3本立／赤リップ</t>
    <rPh sb="1" eb="4">
      <t>コチョウラン</t>
    </rPh>
    <rPh sb="11" eb="12">
      <t>ホン</t>
    </rPh>
    <rPh sb="12" eb="13">
      <t>ダ</t>
    </rPh>
    <rPh sb="14" eb="15">
      <t>アカ</t>
    </rPh>
    <phoneticPr fontId="10"/>
  </si>
  <si>
    <t>㉗胡蝶蘭プレミアム　5本立／白</t>
    <rPh sb="1" eb="4">
      <t>コチョウラン</t>
    </rPh>
    <rPh sb="11" eb="12">
      <t>ホン</t>
    </rPh>
    <rPh sb="12" eb="13">
      <t>ダ</t>
    </rPh>
    <rPh sb="14" eb="15">
      <t>シロ</t>
    </rPh>
    <phoneticPr fontId="10"/>
  </si>
  <si>
    <t>㉘胡蝶蘭プレミアム　5本立／ピンク</t>
    <rPh sb="1" eb="4">
      <t>コチョウラン</t>
    </rPh>
    <rPh sb="11" eb="12">
      <t>ホン</t>
    </rPh>
    <rPh sb="12" eb="13">
      <t>ダ</t>
    </rPh>
    <phoneticPr fontId="10"/>
  </si>
  <si>
    <t>㉙胡蝶蘭プレミアム　5本立／赤リップ</t>
    <rPh sb="1" eb="4">
      <t>コチョウラン</t>
    </rPh>
    <rPh sb="11" eb="12">
      <t>ホン</t>
    </rPh>
    <rPh sb="12" eb="13">
      <t>ダ</t>
    </rPh>
    <rPh sb="14" eb="15">
      <t>アカ</t>
    </rPh>
    <phoneticPr fontId="10"/>
  </si>
  <si>
    <t>※札・カード共にご不要な場合でも、お贈りの用途をご明記願います。　　ラッピングの参考にさせて頂きます。</t>
    <rPh sb="1" eb="2">
      <t>フダ</t>
    </rPh>
    <rPh sb="6" eb="7">
      <t>トモ</t>
    </rPh>
    <rPh sb="9" eb="11">
      <t>フヨウ</t>
    </rPh>
    <rPh sb="12" eb="14">
      <t>バアイ</t>
    </rPh>
    <rPh sb="18" eb="19">
      <t>オク</t>
    </rPh>
    <rPh sb="21" eb="23">
      <t>ヨウト</t>
    </rPh>
    <rPh sb="25" eb="27">
      <t>メイキ</t>
    </rPh>
    <rPh sb="27" eb="28">
      <t>ネガ</t>
    </rPh>
    <rPh sb="40" eb="42">
      <t>サンコウ</t>
    </rPh>
    <rPh sb="46" eb="47">
      <t>イタダ</t>
    </rPh>
    <phoneticPr fontId="1"/>
  </si>
  <si>
    <r>
      <t>※紙札ご希望の場合、</t>
    </r>
    <r>
      <rPr>
        <b/>
        <sz val="12"/>
        <color theme="7" tint="-0.249977111117893"/>
        <rFont val="ＭＳ Ｐゴシック"/>
        <family val="3"/>
        <charset val="128"/>
        <scheme val="minor"/>
      </rPr>
      <t>頭文字の『祝』の字は、金文字</t>
    </r>
    <r>
      <rPr>
        <b/>
        <sz val="12"/>
        <color rgb="FF0000FF"/>
        <rFont val="ＭＳ Ｐゴシック"/>
        <family val="3"/>
        <charset val="128"/>
        <scheme val="minor"/>
      </rPr>
      <t>になります。</t>
    </r>
    <r>
      <rPr>
        <b/>
        <sz val="12"/>
        <color rgb="FFFF5050"/>
        <rFont val="ＭＳ Ｐゴシック"/>
        <family val="3"/>
        <charset val="128"/>
        <scheme val="minor"/>
      </rPr>
      <t>全て赤文字をご希望の場合はご指示</t>
    </r>
    <r>
      <rPr>
        <b/>
        <sz val="12"/>
        <color rgb="FFFF0000"/>
        <rFont val="ＭＳ Ｐゴシック"/>
        <family val="3"/>
        <charset val="128"/>
        <scheme val="minor"/>
      </rPr>
      <t>ください。</t>
    </r>
    <rPh sb="1" eb="2">
      <t>カミ</t>
    </rPh>
    <rPh sb="2" eb="3">
      <t>フダ</t>
    </rPh>
    <rPh sb="4" eb="6">
      <t>キボウ</t>
    </rPh>
    <rPh sb="7" eb="9">
      <t>バアイ</t>
    </rPh>
    <rPh sb="10" eb="11">
      <t>アタマ</t>
    </rPh>
    <rPh sb="11" eb="13">
      <t>モジ</t>
    </rPh>
    <rPh sb="15" eb="16">
      <t>シュク</t>
    </rPh>
    <rPh sb="18" eb="19">
      <t>ジ</t>
    </rPh>
    <rPh sb="21" eb="22">
      <t>キン</t>
    </rPh>
    <rPh sb="22" eb="24">
      <t>モジ</t>
    </rPh>
    <rPh sb="30" eb="31">
      <t>スベ</t>
    </rPh>
    <rPh sb="32" eb="33">
      <t>アカ</t>
    </rPh>
    <rPh sb="33" eb="35">
      <t>モジ</t>
    </rPh>
    <rPh sb="37" eb="39">
      <t>キボウ</t>
    </rPh>
    <rPh sb="40" eb="42">
      <t>バアイ</t>
    </rPh>
    <rPh sb="44" eb="46">
      <t>シジ</t>
    </rPh>
    <phoneticPr fontId="1"/>
  </si>
  <si>
    <t>基本は前日に、お電話にて在宅確認をさせて頂きます。</t>
    <rPh sb="0" eb="2">
      <t>キホン</t>
    </rPh>
    <rPh sb="3" eb="5">
      <t>ゼンジツ</t>
    </rPh>
    <rPh sb="8" eb="10">
      <t>デンワ</t>
    </rPh>
    <rPh sb="12" eb="14">
      <t>ザイタク</t>
    </rPh>
    <rPh sb="14" eb="16">
      <t>カクニン</t>
    </rPh>
    <rPh sb="20" eb="21">
      <t>イタダ</t>
    </rPh>
    <phoneticPr fontId="1"/>
  </si>
  <si>
    <t>◆翌日お届け受注締切◆</t>
    <rPh sb="1" eb="3">
      <t>ヨクジツ</t>
    </rPh>
    <rPh sb="4" eb="5">
      <t>トド</t>
    </rPh>
    <rPh sb="6" eb="8">
      <t>ジュチュウ</t>
    </rPh>
    <rPh sb="8" eb="10">
      <t>シメキリ</t>
    </rPh>
    <phoneticPr fontId="1"/>
  </si>
  <si>
    <t>※個人宅お届け（自社配送エリア）</t>
    <rPh sb="1" eb="3">
      <t>コジン</t>
    </rPh>
    <rPh sb="3" eb="4">
      <t>タク</t>
    </rPh>
    <rPh sb="5" eb="6">
      <t>トド</t>
    </rPh>
    <rPh sb="8" eb="10">
      <t>ジシャ</t>
    </rPh>
    <rPh sb="10" eb="12">
      <t>ハイソウ</t>
    </rPh>
    <phoneticPr fontId="1"/>
  </si>
  <si>
    <t>※当日不在の場合</t>
    <rPh sb="1" eb="3">
      <t>トウジツ</t>
    </rPh>
    <rPh sb="3" eb="5">
      <t>フザイ</t>
    </rPh>
    <rPh sb="6" eb="8">
      <t>バアイ</t>
    </rPh>
    <phoneticPr fontId="1"/>
  </si>
  <si>
    <t>在宅確認電話不要の場合、その旨ご指示下さい。</t>
    <rPh sb="0" eb="2">
      <t>ザイタク</t>
    </rPh>
    <rPh sb="2" eb="4">
      <t>カクニン</t>
    </rPh>
    <rPh sb="4" eb="6">
      <t>デンワ</t>
    </rPh>
    <rPh sb="6" eb="8">
      <t>フヨウ</t>
    </rPh>
    <rPh sb="9" eb="11">
      <t>バアイ</t>
    </rPh>
    <rPh sb="14" eb="15">
      <t>ムネ</t>
    </rPh>
    <rPh sb="16" eb="18">
      <t>シジ</t>
    </rPh>
    <rPh sb="18" eb="19">
      <t>クダ</t>
    </rPh>
    <phoneticPr fontId="1"/>
  </si>
  <si>
    <t>⑫観葉植物　カポック　8号鉢</t>
    <rPh sb="1" eb="3">
      <t>カンヨウ</t>
    </rPh>
    <rPh sb="3" eb="5">
      <t>ショクブツ</t>
    </rPh>
    <rPh sb="12" eb="13">
      <t>ゴウ</t>
    </rPh>
    <rPh sb="13" eb="14">
      <t>ハチ</t>
    </rPh>
    <phoneticPr fontId="10"/>
  </si>
  <si>
    <t>⑫観葉植物　ポトス　8号鉢</t>
    <rPh sb="1" eb="3">
      <t>カンヨウ</t>
    </rPh>
    <rPh sb="3" eb="5">
      <t>ショクブツ</t>
    </rPh>
    <rPh sb="11" eb="12">
      <t>ゴウ</t>
    </rPh>
    <rPh sb="12" eb="13">
      <t>ハチ</t>
    </rPh>
    <phoneticPr fontId="10"/>
  </si>
  <si>
    <t>⑬観葉植物　カポック　10号鉢</t>
    <rPh sb="1" eb="3">
      <t>カンヨウ</t>
    </rPh>
    <rPh sb="3" eb="5">
      <t>ショクブツ</t>
    </rPh>
    <rPh sb="13" eb="14">
      <t>ゴウ</t>
    </rPh>
    <rPh sb="14" eb="15">
      <t>ハチ</t>
    </rPh>
    <phoneticPr fontId="10"/>
  </si>
  <si>
    <t>⑬観葉植物　ポトス　10号鉢</t>
    <rPh sb="1" eb="3">
      <t>カンヨウ</t>
    </rPh>
    <rPh sb="3" eb="5">
      <t>ショクブツ</t>
    </rPh>
    <rPh sb="12" eb="13">
      <t>ゴウ</t>
    </rPh>
    <rPh sb="13" eb="14">
      <t>ハチ</t>
    </rPh>
    <phoneticPr fontId="10"/>
  </si>
  <si>
    <t>　※観葉植物10号の宅配便の場合、お届日の3日前までにご注文ください。</t>
    <rPh sb="2" eb="4">
      <t>カンヨウ</t>
    </rPh>
    <rPh sb="4" eb="6">
      <t>ショクブツ</t>
    </rPh>
    <rPh sb="8" eb="9">
      <t>ゴウ</t>
    </rPh>
    <rPh sb="10" eb="13">
      <t>タクハイビン</t>
    </rPh>
    <rPh sb="14" eb="16">
      <t>バアイ</t>
    </rPh>
    <rPh sb="18" eb="19">
      <t>トド</t>
    </rPh>
    <rPh sb="19" eb="20">
      <t>ビ</t>
    </rPh>
    <rPh sb="22" eb="24">
      <t>ニチマエ</t>
    </rPh>
    <rPh sb="28" eb="30">
      <t>チュウモン</t>
    </rPh>
    <phoneticPr fontId="1"/>
  </si>
  <si>
    <t>　※在庫状況により、『お届け日』のご希望に添えない場合があります。</t>
    <rPh sb="2" eb="4">
      <t>ザイコ</t>
    </rPh>
    <rPh sb="4" eb="6">
      <t>ジョウキョウ</t>
    </rPh>
    <rPh sb="12" eb="13">
      <t>トド</t>
    </rPh>
    <rPh sb="14" eb="15">
      <t>ビ</t>
    </rPh>
    <rPh sb="18" eb="20">
      <t>キボウ</t>
    </rPh>
    <rPh sb="21" eb="22">
      <t>ソ</t>
    </rPh>
    <rPh sb="25" eb="27">
      <t>バアイ</t>
    </rPh>
    <phoneticPr fontId="1"/>
  </si>
  <si>
    <t>再配達料別途1,500円(税別)発生致します。</t>
    <rPh sb="0" eb="3">
      <t>サイハイタツ</t>
    </rPh>
    <rPh sb="3" eb="4">
      <t>リョウ</t>
    </rPh>
    <rPh sb="4" eb="6">
      <t>ベット</t>
    </rPh>
    <rPh sb="11" eb="12">
      <t>エン</t>
    </rPh>
    <rPh sb="13" eb="15">
      <t>ゼイベツ</t>
    </rPh>
    <rPh sb="16" eb="18">
      <t>ハッセイ</t>
    </rPh>
    <rPh sb="18" eb="19">
      <t>イタ</t>
    </rPh>
    <phoneticPr fontId="1"/>
  </si>
  <si>
    <t>選択してください</t>
    <rPh sb="1" eb="3">
      <t>カンヨウ</t>
    </rPh>
    <rPh sb="3" eb="5">
      <t>ショクブツ</t>
    </rPh>
    <phoneticPr fontId="1"/>
  </si>
  <si>
    <t>㉓アレンジメント（\5,000-～）</t>
    <phoneticPr fontId="10"/>
  </si>
  <si>
    <t>㉓花束（\5,000-～）</t>
    <rPh sb="1" eb="3">
      <t>ハナタバ</t>
    </rPh>
    <phoneticPr fontId="10"/>
  </si>
  <si>
    <r>
      <t>※自社配送エリア内、お届け先ご不在での</t>
    </r>
    <r>
      <rPr>
        <b/>
        <u/>
        <sz val="9"/>
        <color rgb="FFFF0000"/>
        <rFont val="ＭＳ Ｐゴシック"/>
        <family val="3"/>
        <charset val="128"/>
        <scheme val="minor"/>
      </rPr>
      <t>再発送は別途1,500円（税別）となります。</t>
    </r>
    <rPh sb="1" eb="3">
      <t>ジシャ</t>
    </rPh>
    <rPh sb="3" eb="5">
      <t>ハイソウ</t>
    </rPh>
    <rPh sb="8" eb="9">
      <t>ナイ</t>
    </rPh>
    <rPh sb="11" eb="12">
      <t>トド</t>
    </rPh>
    <rPh sb="13" eb="14">
      <t>サキ</t>
    </rPh>
    <rPh sb="15" eb="17">
      <t>フザイ</t>
    </rPh>
    <rPh sb="19" eb="22">
      <t>サイハッソウ</t>
    </rPh>
    <rPh sb="23" eb="25">
      <t>ベット</t>
    </rPh>
    <rPh sb="30" eb="31">
      <t>エン</t>
    </rPh>
    <rPh sb="32" eb="34">
      <t>ゼイベツ</t>
    </rPh>
    <phoneticPr fontId="1"/>
  </si>
  <si>
    <t>⇒プルダウンからご選択ください</t>
    <rPh sb="9" eb="11">
      <t>センタク</t>
    </rPh>
    <phoneticPr fontId="1"/>
  </si>
  <si>
    <t>⇒入力の上ご確認をお願い致します</t>
    <rPh sb="1" eb="3">
      <t>ニュウリョク</t>
    </rPh>
    <rPh sb="4" eb="5">
      <t>ウエ</t>
    </rPh>
    <rPh sb="6" eb="8">
      <t>カクニン</t>
    </rPh>
    <rPh sb="10" eb="11">
      <t>ネガ</t>
    </rPh>
    <rPh sb="12" eb="13">
      <t>イタ</t>
    </rPh>
    <phoneticPr fontId="1"/>
  </si>
  <si>
    <t>TGCゼネラルサービス株式会社</t>
    <phoneticPr fontId="1"/>
  </si>
  <si>
    <t>(旧千代田建工）</t>
    <rPh sb="1" eb="2">
      <t>キュウ</t>
    </rPh>
    <rPh sb="2" eb="7">
      <t>チヨダケンコウ</t>
    </rPh>
    <phoneticPr fontId="1"/>
  </si>
  <si>
    <t>御請求予定金額(税込）</t>
    <rPh sb="0" eb="3">
      <t>ゴセイキュウ</t>
    </rPh>
    <rPh sb="3" eb="5">
      <t>ヨテイ</t>
    </rPh>
    <rPh sb="5" eb="7">
      <t>キンガク</t>
    </rPh>
    <rPh sb="8" eb="10">
      <t>ゼイコ</t>
    </rPh>
    <phoneticPr fontId="1"/>
  </si>
  <si>
    <t>※自動計算はされません。詳細は請求書をご確認ください。
　 尚、ご入力いただくと上記『御請求予定金額』には反映されます。</t>
    <rPh sb="12" eb="14">
      <t>ショウサイ</t>
    </rPh>
    <rPh sb="15" eb="18">
      <t>セイキュウショ</t>
    </rPh>
    <rPh sb="20" eb="22">
      <t>カクニン</t>
    </rPh>
    <rPh sb="30" eb="31">
      <t>ナオ</t>
    </rPh>
    <phoneticPr fontId="1"/>
  </si>
  <si>
    <r>
      <rPr>
        <sz val="14"/>
        <color rgb="FF0000FF"/>
        <rFont val="ＭＳ Ｐゴシック"/>
        <family val="3"/>
        <charset val="128"/>
        <scheme val="minor"/>
      </rPr>
      <t xml:space="preserve">
</t>
    </r>
    <r>
      <rPr>
        <b/>
        <sz val="14"/>
        <color rgb="FF0000FF"/>
        <rFont val="ＭＳ Ｐゴシック"/>
        <family val="3"/>
        <charset val="128"/>
        <scheme val="minor"/>
      </rPr>
      <t>　　　　　　　◆自社配送エリア◆</t>
    </r>
    <r>
      <rPr>
        <sz val="14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0000FF"/>
        <rFont val="ＭＳ Ｐゴシック"/>
        <family val="2"/>
        <charset val="128"/>
        <scheme val="minor"/>
      </rPr>
      <t>　</t>
    </r>
    <r>
      <rPr>
        <b/>
        <sz val="11"/>
        <color rgb="FF0000FF"/>
        <rFont val="ＭＳ Ｐゴシック"/>
        <family val="3"/>
        <charset val="128"/>
        <scheme val="minor"/>
      </rPr>
      <t>　『東京２３区』『名古屋市内』『大阪市内』『福岡市内』
　　『横浜市』
　　　鶴見区、港北区、都筑区、青葉区、神奈川区、
　　　保土ヶ谷区、旭区、中区、西区、南区、港南区』　
　　『川崎市』　川崎区</t>
    </r>
    <r>
      <rPr>
        <sz val="11"/>
        <color rgb="FF0000FF"/>
        <rFont val="ＭＳ Ｐゴシック"/>
        <family val="2"/>
        <charset val="128"/>
        <scheme val="minor"/>
      </rPr>
      <t xml:space="preserve">
　　</t>
    </r>
    <r>
      <rPr>
        <b/>
        <sz val="11"/>
        <color rgb="FFFF0000"/>
        <rFont val="ＭＳ Ｐゴシック"/>
        <family val="3"/>
        <charset val="128"/>
        <scheme val="minor"/>
      </rPr>
      <t>☆</t>
    </r>
    <r>
      <rPr>
        <b/>
        <u/>
        <sz val="11"/>
        <color rgb="FFFF0000"/>
        <rFont val="ＭＳ Ｐゴシック"/>
        <family val="3"/>
        <charset val="128"/>
        <scheme val="minor"/>
      </rPr>
      <t>上記エリア以外は、宅配便でお届け致します。</t>
    </r>
    <r>
      <rPr>
        <sz val="11"/>
        <color rgb="FF0000FF"/>
        <rFont val="ＭＳ Ｐゴシック"/>
        <family val="2"/>
        <charset val="128"/>
        <scheme val="minor"/>
      </rPr>
      <t xml:space="preserve">
　　</t>
    </r>
    <r>
      <rPr>
        <b/>
        <sz val="11"/>
        <color rgb="FFFF0000"/>
        <rFont val="ＭＳ Ｐゴシック"/>
        <family val="3"/>
        <charset val="128"/>
        <scheme val="minor"/>
      </rPr>
      <t>※北海道へのお届けは、
　　　 別途送料：1,000円,観葉植物は2,000円加算されます。
　　※九州への観葉植物10号お届けは、別途2,000円加算さ    　　れます（福岡市内除く)
　　  ※沖縄・離島へのお届けは輸送事故の恐れがある為、
　　　 お断りしております。
　　※12月～3月の冬季の寒冷地へのお届けは、
　　　商品凍結の恐れがある為、お断りしております。
　　　　（アレンジメント・花束などの生花は、提携店より、
　　　 お手配可能です。）</t>
    </r>
    <r>
      <rPr>
        <sz val="11"/>
        <color rgb="FFFF0000"/>
        <rFont val="ＭＳ Ｐゴシック"/>
        <family val="3"/>
        <charset val="128"/>
        <scheme val="minor"/>
      </rPr>
      <t xml:space="preserve">
</t>
    </r>
    <r>
      <rPr>
        <sz val="11"/>
        <color rgb="FF0000FF"/>
        <rFont val="ＭＳ Ｐゴシック"/>
        <family val="2"/>
        <charset val="128"/>
        <scheme val="minor"/>
      </rPr>
      <t xml:space="preserve">
</t>
    </r>
    <r>
      <rPr>
        <sz val="10"/>
        <color rgb="FFFF0000"/>
        <rFont val="ＭＳ Ｐゴシック"/>
        <family val="3"/>
        <charset val="128"/>
        <scheme val="minor"/>
      </rPr>
      <t>　　</t>
    </r>
    <r>
      <rPr>
        <b/>
        <sz val="10"/>
        <color rgb="FFFF0000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※木札の（大）は700円となります。</t>
    </r>
    <r>
      <rPr>
        <b/>
        <sz val="11"/>
        <color rgb="FFFF0000"/>
        <rFont val="ＭＳ Ｐゴシック"/>
        <family val="3"/>
        <charset val="128"/>
        <scheme val="minor"/>
      </rPr>
      <t xml:space="preserve">　　　　　　　　
</t>
    </r>
    <rPh sb="9" eb="11">
      <t>ジシャ</t>
    </rPh>
    <rPh sb="11" eb="13">
      <t>ハイソウ</t>
    </rPh>
    <rPh sb="21" eb="23">
      <t>トウキョウ</t>
    </rPh>
    <rPh sb="25" eb="26">
      <t>ク</t>
    </rPh>
    <rPh sb="28" eb="31">
      <t>ナゴヤ</t>
    </rPh>
    <rPh sb="31" eb="33">
      <t>シナイ</t>
    </rPh>
    <rPh sb="35" eb="37">
      <t>オオサカ</t>
    </rPh>
    <rPh sb="37" eb="39">
      <t>シナイ</t>
    </rPh>
    <rPh sb="41" eb="43">
      <t>フクオカ</t>
    </rPh>
    <rPh sb="43" eb="45">
      <t>シナイ</t>
    </rPh>
    <rPh sb="50" eb="53">
      <t>ヨコハマシ</t>
    </rPh>
    <rPh sb="58" eb="61">
      <t>ツルミク</t>
    </rPh>
    <rPh sb="62" eb="65">
      <t>コウホクク</t>
    </rPh>
    <rPh sb="66" eb="69">
      <t>ツヅキク</t>
    </rPh>
    <rPh sb="70" eb="73">
      <t>アオバク</t>
    </rPh>
    <rPh sb="74" eb="77">
      <t>カナガワ</t>
    </rPh>
    <rPh sb="77" eb="78">
      <t>ク</t>
    </rPh>
    <rPh sb="83" eb="88">
      <t>ホドガヤク</t>
    </rPh>
    <rPh sb="89" eb="91">
      <t>アサヒク</t>
    </rPh>
    <rPh sb="92" eb="94">
      <t>ナカク</t>
    </rPh>
    <rPh sb="95" eb="97">
      <t>ニシク</t>
    </rPh>
    <rPh sb="98" eb="100">
      <t>ミナミク</t>
    </rPh>
    <rPh sb="101" eb="104">
      <t>コウナンク</t>
    </rPh>
    <rPh sb="110" eb="113">
      <t>カワサキシ</t>
    </rPh>
    <rPh sb="115" eb="118">
      <t>カワサキク</t>
    </rPh>
    <rPh sb="123" eb="125">
      <t>ジョウキ</t>
    </rPh>
    <rPh sb="128" eb="130">
      <t>イガイ</t>
    </rPh>
    <rPh sb="132" eb="135">
      <t>タクハイビン</t>
    </rPh>
    <rPh sb="137" eb="138">
      <t>トド</t>
    </rPh>
    <rPh sb="139" eb="140">
      <t>イタ</t>
    </rPh>
    <rPh sb="148" eb="151">
      <t>ホッカイドウ</t>
    </rPh>
    <rPh sb="154" eb="155">
      <t>トド</t>
    </rPh>
    <rPh sb="163" eb="165">
      <t>ベット</t>
    </rPh>
    <rPh sb="165" eb="167">
      <t>ソウリョウ</t>
    </rPh>
    <rPh sb="173" eb="174">
      <t>エン</t>
    </rPh>
    <rPh sb="175" eb="179">
      <t>カンヨウショクブツ</t>
    </rPh>
    <rPh sb="185" eb="186">
      <t>エン</t>
    </rPh>
    <rPh sb="186" eb="188">
      <t>カサン</t>
    </rPh>
    <rPh sb="197" eb="199">
      <t>キュウシュウ</t>
    </rPh>
    <rPh sb="201" eb="203">
      <t>カンヨウ</t>
    </rPh>
    <rPh sb="203" eb="205">
      <t>ショクブツ</t>
    </rPh>
    <rPh sb="207" eb="208">
      <t>ゴウ</t>
    </rPh>
    <rPh sb="209" eb="210">
      <t>トド</t>
    </rPh>
    <rPh sb="213" eb="215">
      <t>ベット</t>
    </rPh>
    <rPh sb="220" eb="221">
      <t>エン</t>
    </rPh>
    <rPh sb="221" eb="223">
      <t>カサン</t>
    </rPh>
    <rPh sb="234" eb="237">
      <t>フクオカシ</t>
    </rPh>
    <rPh sb="237" eb="238">
      <t>ナイ</t>
    </rPh>
    <rPh sb="238" eb="239">
      <t>ノゾ</t>
    </rPh>
    <rPh sb="247" eb="249">
      <t>オキナワ</t>
    </rPh>
    <rPh sb="250" eb="252">
      <t>リトウ</t>
    </rPh>
    <rPh sb="255" eb="256">
      <t>トド</t>
    </rPh>
    <rPh sb="258" eb="260">
      <t>ユソウ</t>
    </rPh>
    <rPh sb="260" eb="262">
      <t>ジコ</t>
    </rPh>
    <rPh sb="263" eb="264">
      <t>オソ</t>
    </rPh>
    <rPh sb="268" eb="269">
      <t>タメ</t>
    </rPh>
    <rPh sb="276" eb="277">
      <t>コトワ</t>
    </rPh>
    <rPh sb="291" eb="292">
      <t>ガツ</t>
    </rPh>
    <rPh sb="294" eb="295">
      <t>ガツ</t>
    </rPh>
    <rPh sb="296" eb="298">
      <t>トウキ</t>
    </rPh>
    <rPh sb="299" eb="302">
      <t>カンレイチ</t>
    </rPh>
    <rPh sb="305" eb="306">
      <t>トド</t>
    </rPh>
    <rPh sb="313" eb="315">
      <t>ショウヒン</t>
    </rPh>
    <rPh sb="315" eb="317">
      <t>トウケツ</t>
    </rPh>
    <rPh sb="318" eb="319">
      <t>オソ</t>
    </rPh>
    <rPh sb="323" eb="324">
      <t>タメ</t>
    </rPh>
    <rPh sb="326" eb="327">
      <t>コトワ</t>
    </rPh>
    <rPh sb="349" eb="351">
      <t>ハナタバ</t>
    </rPh>
    <rPh sb="354" eb="356">
      <t>セイカ</t>
    </rPh>
    <rPh sb="358" eb="360">
      <t>テイケイ</t>
    </rPh>
    <rPh sb="360" eb="361">
      <t>テン</t>
    </rPh>
    <rPh sb="370" eb="372">
      <t>テハイ</t>
    </rPh>
    <rPh sb="372" eb="374">
      <t>カノウ</t>
    </rPh>
    <rPh sb="384" eb="386">
      <t>キフダ</t>
    </rPh>
    <rPh sb="388" eb="389">
      <t>ダイ</t>
    </rPh>
    <rPh sb="394" eb="395">
      <t>エン</t>
    </rPh>
    <phoneticPr fontId="1"/>
  </si>
  <si>
    <t>ver.202406</t>
    <phoneticPr fontId="1"/>
  </si>
  <si>
    <t>下記ご入力の上、メール（	flower@tgc-gs.co.jp）宛にファイル添付にて送信願います。</t>
    <rPh sb="0" eb="2">
      <t>カキ</t>
    </rPh>
    <rPh sb="3" eb="5">
      <t>ニュウリョク</t>
    </rPh>
    <rPh sb="6" eb="7">
      <t>ウエ</t>
    </rPh>
    <rPh sb="35" eb="37">
      <t>テンプ</t>
    </rPh>
    <rPh sb="39" eb="41">
      <t>ソウシン</t>
    </rPh>
    <rPh sb="41" eb="42">
      <t>ネガ</t>
    </rPh>
    <phoneticPr fontId="1"/>
  </si>
  <si>
    <r>
      <rPr>
        <b/>
        <sz val="16"/>
        <color rgb="FF0000FF"/>
        <rFont val="Segoe UI Symbol"/>
        <family val="3"/>
      </rPr>
      <t>🌸</t>
    </r>
    <r>
      <rPr>
        <b/>
        <sz val="16"/>
        <color rgb="FF0000FF"/>
        <rFont val="ＭＳ Ｐゴシック"/>
        <family val="3"/>
        <charset val="128"/>
        <scheme val="minor"/>
      </rPr>
      <t>フラワーデスク</t>
    </r>
    <r>
      <rPr>
        <b/>
        <sz val="16"/>
        <color rgb="FF0000FF"/>
        <rFont val="Segoe UI Symbol"/>
        <family val="3"/>
      </rPr>
      <t>🌸</t>
    </r>
    <r>
      <rPr>
        <b/>
        <sz val="16"/>
        <color rgb="FF0000FF"/>
        <rFont val="ＭＳ Ｐゴシック"/>
        <family val="3"/>
        <charset val="128"/>
        <scheme val="minor"/>
      </rPr>
      <t xml:space="preserve">  TEL：03(6823)5941　</t>
    </r>
    <phoneticPr fontId="1"/>
  </si>
  <si>
    <r>
      <t>自社配送エリア　 15時迄（午前指定）
　　　　　　　　　      16時30迄（終日指定）宅配便配送エリア 11時30分迄</t>
    </r>
    <r>
      <rPr>
        <b/>
        <sz val="16"/>
        <color rgb="FFFFFF00"/>
        <rFont val="ＭＳ Ｐゴシック"/>
        <family val="3"/>
        <charset val="128"/>
        <scheme val="minor"/>
      </rPr>
      <t>ご注文</t>
    </r>
    <r>
      <rPr>
        <b/>
        <sz val="16"/>
        <color theme="1"/>
        <rFont val="ＭＳ Ｐゴシック"/>
        <family val="3"/>
        <charset val="128"/>
        <scheme val="minor"/>
      </rPr>
      <t xml:space="preserve">　
</t>
    </r>
    <rPh sb="0" eb="2">
      <t>ジシャ</t>
    </rPh>
    <rPh sb="2" eb="4">
      <t>ハイソウ</t>
    </rPh>
    <rPh sb="11" eb="12">
      <t>ジ</t>
    </rPh>
    <rPh sb="12" eb="13">
      <t>マデ</t>
    </rPh>
    <rPh sb="14" eb="16">
      <t>ゴゼン</t>
    </rPh>
    <rPh sb="16" eb="18">
      <t>シテイ</t>
    </rPh>
    <rPh sb="37" eb="38">
      <t>ジ</t>
    </rPh>
    <rPh sb="40" eb="41">
      <t>マデ</t>
    </rPh>
    <rPh sb="42" eb="44">
      <t>シュウジツ</t>
    </rPh>
    <rPh sb="44" eb="45">
      <t>ユビ</t>
    </rPh>
    <rPh sb="47" eb="50">
      <t>タクハイビン</t>
    </rPh>
    <rPh sb="54" eb="55">
      <t>ジ</t>
    </rPh>
    <rPh sb="61" eb="62">
      <t>フン</t>
    </rPh>
    <rPh sb="62" eb="64">
      <t>チュウモン</t>
    </rPh>
    <phoneticPr fontId="1"/>
  </si>
  <si>
    <r>
      <rPr>
        <b/>
        <sz val="14"/>
        <color rgb="FFFF0000"/>
        <rFont val="ＭＳ Ｐゴシック"/>
        <family val="3"/>
        <charset val="128"/>
        <scheme val="minor"/>
      </rPr>
      <t>◆当日お届け◆</t>
    </r>
    <r>
      <rPr>
        <b/>
        <sz val="12"/>
        <color rgb="FFFF0000"/>
        <rFont val="ＭＳ Ｐゴシック"/>
        <family val="3"/>
        <charset val="128"/>
        <scheme val="minor"/>
      </rPr>
      <t xml:space="preserve">
自社配送エリア　　11時30分迄なら可能な場合有り
お電話でお問合せください。</t>
    </r>
    <rPh sb="1" eb="3">
      <t>トウジツ</t>
    </rPh>
    <rPh sb="4" eb="5">
      <t>トド</t>
    </rPh>
    <rPh sb="8" eb="10">
      <t>ジシャ</t>
    </rPh>
    <rPh sb="10" eb="12">
      <t>ハイソウ</t>
    </rPh>
    <rPh sb="22" eb="23">
      <t>フン</t>
    </rPh>
    <rPh sb="35" eb="37">
      <t>デンワ</t>
    </rPh>
    <rPh sb="39" eb="41">
      <t>トイアワ</t>
    </rPh>
    <phoneticPr fontId="1"/>
  </si>
  <si>
    <t>MAIL：</t>
    <phoneticPr fontId="1"/>
  </si>
  <si>
    <t>flower@tgc-gs.co.jp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</si>
</sst>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-####"/>
  </numFmts>
  <fonts count="5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u/>
      <sz val="9"/>
      <color rgb="FFFF0000"/>
      <name val="ＭＳ Ｐゴシック"/>
      <family val="3"/>
      <charset val="128"/>
      <scheme val="minor"/>
    </font>
    <font>
      <sz val="11"/>
      <color rgb="FFFFFF66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2"/>
      <color rgb="FFFF505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2"/>
      <color theme="7" tint="-0.249977111117893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FF00"/>
      <name val="ＭＳ Ｐゴシック"/>
      <family val="3"/>
      <charset val="128"/>
      <scheme val="minor"/>
    </font>
    <font>
      <b/>
      <sz val="11"/>
      <color rgb="FFFFFF66"/>
      <name val="ＭＳ Ｐゴシック"/>
      <family val="3"/>
      <charset val="128"/>
      <scheme val="minor"/>
    </font>
    <font>
      <b/>
      <sz val="12"/>
      <color rgb="FFFFFF66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30"/>
      <name val="ＭＳ Ｐゴシック"/>
      <family val="3"/>
      <charset val="128"/>
      <scheme val="minor"/>
    </font>
    <font>
      <b/>
      <sz val="16"/>
      <color rgb="FF0000FF"/>
      <name val="ＭＳ Ｐゴシック"/>
      <family val="3"/>
      <charset val="128"/>
      <scheme val="minor"/>
    </font>
    <font>
      <b/>
      <sz val="11"/>
      <color rgb="FF0000FF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u val="double"/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6"/>
      <color rgb="FF0000FF"/>
      <name val="Segoe UI Symbol"/>
      <family val="3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180">
        <stop position="0">
          <color theme="0"/>
        </stop>
        <stop position="1">
          <color rgb="FFFF5050"/>
        </stop>
      </gradientFill>
    </fill>
    <fill>
      <patternFill patternType="solid">
        <fgColor rgb="FF000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</cellStyleXfs>
  <cellXfs count="235"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1" applyFont="1" applyFill="1" applyAlignment="1">
      <alignment horizontal="center" vertical="center"/>
    </xf>
    <xf numFmtId="38" fontId="0" fillId="0" borderId="0" xfId="1" applyFont="1">
      <alignment vertical="center"/>
    </xf>
    <xf numFmtId="0" fontId="0" fillId="0" borderId="34" xfId="0" applyBorder="1">
      <alignment vertical="center"/>
    </xf>
    <xf numFmtId="0" fontId="0" fillId="3" borderId="0" xfId="0" applyFill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0" fillId="0" borderId="12" xfId="0" applyBorder="1">
      <alignment vertical="center"/>
    </xf>
    <xf numFmtId="0" fontId="0" fillId="0" borderId="2" xfId="0" applyBorder="1">
      <alignment vertical="center"/>
    </xf>
    <xf numFmtId="0" fontId="4" fillId="0" borderId="1" xfId="0" applyFon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176" fontId="13" fillId="0" borderId="12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2" xfId="0" applyFont="1" applyBorder="1">
      <alignment vertical="center"/>
    </xf>
    <xf numFmtId="0" fontId="13" fillId="0" borderId="6" xfId="0" applyFont="1" applyBorder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>
      <alignment vertical="center"/>
    </xf>
    <xf numFmtId="0" fontId="7" fillId="0" borderId="42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176" fontId="13" fillId="0" borderId="0" xfId="0" applyNumberFormat="1" applyFont="1">
      <alignment vertical="center"/>
    </xf>
    <xf numFmtId="0" fontId="15" fillId="0" borderId="12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0" fontId="13" fillId="0" borderId="12" xfId="0" applyFont="1" applyBorder="1">
      <alignment vertical="center"/>
    </xf>
    <xf numFmtId="0" fontId="7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right" vertical="top"/>
    </xf>
    <xf numFmtId="0" fontId="18" fillId="0" borderId="35" xfId="0" applyFont="1" applyBorder="1" applyAlignment="1">
      <alignment horizontal="left" vertical="center"/>
    </xf>
    <xf numFmtId="0" fontId="4" fillId="0" borderId="10" xfId="0" applyFont="1" applyBorder="1" applyAlignment="1">
      <alignment vertical="center" shrinkToFit="1"/>
    </xf>
    <xf numFmtId="0" fontId="24" fillId="0" borderId="54" xfId="0" applyFont="1" applyBorder="1">
      <alignment vertical="center"/>
    </xf>
    <xf numFmtId="0" fontId="24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8" fillId="0" borderId="35" xfId="0" applyFont="1" applyBorder="1" applyAlignment="1">
      <alignment horizontal="left" vertical="center"/>
    </xf>
    <xf numFmtId="0" fontId="0" fillId="8" borderId="0" xfId="0" applyFill="1">
      <alignment vertical="center"/>
    </xf>
    <xf numFmtId="0" fontId="22" fillId="8" borderId="0" xfId="0" applyFont="1" applyFill="1" applyAlignment="1">
      <alignment vertical="top"/>
    </xf>
    <xf numFmtId="0" fontId="2" fillId="8" borderId="0" xfId="0" applyFont="1" applyFill="1" applyAlignment="1">
      <alignment vertical="top"/>
    </xf>
    <xf numFmtId="0" fontId="22" fillId="8" borderId="0" xfId="0" applyFont="1" applyFill="1" applyAlignment="1">
      <alignment horizontal="left" vertical="top"/>
    </xf>
    <xf numFmtId="0" fontId="0" fillId="8" borderId="0" xfId="0" applyFill="1" applyAlignment="1">
      <alignment horizontal="left" vertical="center"/>
    </xf>
    <xf numFmtId="38" fontId="0" fillId="10" borderId="0" xfId="1" applyFont="1" applyFill="1">
      <alignment vertical="center"/>
    </xf>
    <xf numFmtId="0" fontId="0" fillId="10" borderId="0" xfId="0" applyFill="1">
      <alignment vertical="center"/>
    </xf>
    <xf numFmtId="0" fontId="45" fillId="0" borderId="0" xfId="0" applyFont="1">
      <alignment vertical="center"/>
    </xf>
    <xf numFmtId="0" fontId="2" fillId="0" borderId="0" xfId="0" applyFont="1">
      <alignment vertical="center"/>
    </xf>
    <xf numFmtId="0" fontId="49" fillId="0" borderId="0" xfId="0" applyFont="1" applyAlignment="1"/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50" fillId="10" borderId="36" xfId="0" applyFont="1" applyFill="1" applyBorder="1" applyAlignment="1"/>
    <xf numFmtId="0" fontId="51" fillId="10" borderId="36" xfId="0" applyFont="1" applyFill="1" applyBorder="1" applyAlignment="1"/>
    <xf numFmtId="0" fontId="4" fillId="10" borderId="36" xfId="0" applyFont="1" applyFill="1" applyBorder="1">
      <alignment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48" fillId="0" borderId="0" xfId="0" applyFont="1">
      <alignment vertical="center"/>
    </xf>
    <xf numFmtId="0" fontId="5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7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7" fillId="0" borderId="12" xfId="0" applyFont="1" applyBorder="1" applyAlignment="1">
      <alignment horizontal="center" vertical="center"/>
    </xf>
    <xf numFmtId="176" fontId="13" fillId="3" borderId="12" xfId="0" applyNumberFormat="1" applyFont="1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13" fillId="3" borderId="0" xfId="0" applyFont="1" applyFill="1" applyAlignment="1">
      <alignment vertical="center" shrinkToFit="1"/>
    </xf>
    <xf numFmtId="0" fontId="0" fillId="3" borderId="0" xfId="0" applyFill="1" applyAlignment="1">
      <alignment vertical="center" shrinkToFit="1"/>
    </xf>
    <xf numFmtId="0" fontId="7" fillId="0" borderId="41" xfId="0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13" fillId="3" borderId="42" xfId="0" applyFont="1" applyFill="1" applyBorder="1" applyAlignment="1">
      <alignment vertical="center" shrinkToFit="1"/>
    </xf>
    <xf numFmtId="0" fontId="7" fillId="0" borderId="47" xfId="0" applyFont="1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13" fillId="3" borderId="45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distributed" vertical="center"/>
    </xf>
    <xf numFmtId="0" fontId="0" fillId="0" borderId="45" xfId="0" applyBorder="1">
      <alignment vertical="center"/>
    </xf>
    <xf numFmtId="0" fontId="7" fillId="0" borderId="38" xfId="0" applyFont="1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39" xfId="0" applyBorder="1">
      <alignment vertical="center"/>
    </xf>
    <xf numFmtId="0" fontId="13" fillId="3" borderId="39" xfId="0" applyFont="1" applyFill="1" applyBorder="1">
      <alignment vertical="center"/>
    </xf>
    <xf numFmtId="0" fontId="0" fillId="0" borderId="3" xfId="0" applyBorder="1" applyAlignment="1">
      <alignment horizontal="center" vertical="center" textRotation="255"/>
    </xf>
    <xf numFmtId="0" fontId="0" fillId="0" borderId="31" xfId="0" applyBorder="1" applyAlignment="1">
      <alignment horizontal="center" vertical="center" textRotation="255"/>
    </xf>
    <xf numFmtId="0" fontId="5" fillId="5" borderId="0" xfId="0" quotePrefix="1" applyFont="1" applyFill="1">
      <alignment vertical="center"/>
    </xf>
    <xf numFmtId="0" fontId="7" fillId="5" borderId="0" xfId="0" applyFont="1" applyFill="1">
      <alignment vertical="center"/>
    </xf>
    <xf numFmtId="0" fontId="4" fillId="0" borderId="42" xfId="0" applyFont="1" applyBorder="1">
      <alignment vertical="center"/>
    </xf>
    <xf numFmtId="0" fontId="4" fillId="0" borderId="49" xfId="0" applyFont="1" applyBorder="1">
      <alignment vertical="center"/>
    </xf>
    <xf numFmtId="0" fontId="13" fillId="3" borderId="42" xfId="0" applyFont="1" applyFill="1" applyBorder="1">
      <alignment vertical="center"/>
    </xf>
    <xf numFmtId="0" fontId="0" fillId="0" borderId="42" xfId="0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13" fillId="3" borderId="0" xfId="0" applyNumberFormat="1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7" fillId="0" borderId="39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55" xfId="0" applyFont="1" applyBorder="1">
      <alignment vertical="center"/>
    </xf>
    <xf numFmtId="0" fontId="26" fillId="0" borderId="0" xfId="2" applyFont="1">
      <alignment vertical="center"/>
    </xf>
    <xf numFmtId="0" fontId="14" fillId="10" borderId="36" xfId="0" applyFont="1" applyFill="1" applyBorder="1" applyAlignment="1">
      <alignment horizontal="center"/>
    </xf>
    <xf numFmtId="38" fontId="9" fillId="3" borderId="37" xfId="1" applyFont="1" applyFill="1" applyBorder="1" applyAlignment="1">
      <alignment horizontal="center" vertical="center"/>
    </xf>
    <xf numFmtId="38" fontId="9" fillId="3" borderId="21" xfId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9" fillId="3" borderId="11" xfId="1" applyFont="1" applyFill="1" applyBorder="1" applyAlignment="1">
      <alignment horizontal="center" vertical="center"/>
    </xf>
    <xf numFmtId="38" fontId="9" fillId="0" borderId="33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38" fontId="9" fillId="0" borderId="25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0" fontId="11" fillId="4" borderId="17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38" fontId="46" fillId="10" borderId="36" xfId="0" applyNumberFormat="1" applyFont="1" applyFill="1" applyBorder="1" applyAlignment="1"/>
    <xf numFmtId="0" fontId="7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11" borderId="33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7" fillId="8" borderId="0" xfId="0" applyFont="1" applyFill="1" applyAlignment="1">
      <alignment horizontal="center" vertical="center"/>
    </xf>
    <xf numFmtId="0" fontId="0" fillId="0" borderId="30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>
      <alignment vertical="center"/>
    </xf>
    <xf numFmtId="0" fontId="0" fillId="0" borderId="31" xfId="0" applyBorder="1">
      <alignment vertical="center"/>
    </xf>
    <xf numFmtId="0" fontId="27" fillId="8" borderId="0" xfId="0" applyFont="1" applyFill="1" applyAlignment="1">
      <alignment horizontal="left" vertical="center"/>
    </xf>
    <xf numFmtId="0" fontId="42" fillId="8" borderId="0" xfId="0" applyFont="1" applyFill="1" applyAlignment="1">
      <alignment horizontal="left" vertical="center"/>
    </xf>
    <xf numFmtId="0" fontId="22" fillId="8" borderId="0" xfId="0" applyFont="1" applyFill="1" applyAlignment="1">
      <alignment horizontal="left" vertical="center"/>
    </xf>
    <xf numFmtId="0" fontId="41" fillId="8" borderId="0" xfId="0" applyFont="1" applyFill="1" applyAlignment="1">
      <alignment horizontal="left" vertical="center"/>
    </xf>
    <xf numFmtId="0" fontId="30" fillId="8" borderId="0" xfId="0" applyFont="1" applyFill="1" applyAlignment="1">
      <alignment horizontal="center" vertical="center"/>
    </xf>
    <xf numFmtId="0" fontId="7" fillId="0" borderId="42" xfId="0" applyFont="1" applyBorder="1" applyAlignment="1">
      <alignment horizontal="distributed" vertical="center"/>
    </xf>
    <xf numFmtId="0" fontId="11" fillId="4" borderId="51" xfId="0" applyFont="1" applyFill="1" applyBorder="1" applyAlignment="1">
      <alignment horizontal="left" vertical="center" wrapText="1" indent="1"/>
    </xf>
    <xf numFmtId="0" fontId="11" fillId="4" borderId="0" xfId="0" applyFont="1" applyFill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38" fontId="9" fillId="3" borderId="53" xfId="1" applyFont="1" applyFill="1" applyBorder="1" applyAlignment="1">
      <alignment vertical="center"/>
    </xf>
    <xf numFmtId="38" fontId="9" fillId="3" borderId="8" xfId="1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3" borderId="16" xfId="0" applyFill="1" applyBorder="1" applyAlignment="1">
      <alignment vertical="center" wrapText="1"/>
    </xf>
    <xf numFmtId="0" fontId="20" fillId="3" borderId="16" xfId="0" applyFont="1" applyFill="1" applyBorder="1" applyAlignment="1">
      <alignment vertical="center" wrapText="1" shrinkToFit="1"/>
    </xf>
    <xf numFmtId="0" fontId="0" fillId="0" borderId="16" xfId="0" applyBorder="1">
      <alignment vertical="center"/>
    </xf>
    <xf numFmtId="0" fontId="11" fillId="0" borderId="14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38" fontId="9" fillId="0" borderId="35" xfId="1" applyFont="1" applyBorder="1" applyAlignment="1">
      <alignment vertical="center" shrinkToFit="1"/>
    </xf>
    <xf numFmtId="38" fontId="9" fillId="0" borderId="12" xfId="1" applyFont="1" applyBorder="1" applyAlignment="1">
      <alignment vertical="center" shrinkToFit="1"/>
    </xf>
    <xf numFmtId="38" fontId="9" fillId="0" borderId="30" xfId="1" applyFont="1" applyBorder="1" applyAlignment="1">
      <alignment vertical="center" shrinkToFit="1"/>
    </xf>
    <xf numFmtId="38" fontId="9" fillId="0" borderId="35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7" fillId="0" borderId="44" xfId="0" applyFont="1" applyBorder="1" applyAlignment="1">
      <alignment horizontal="distributed" vertical="center"/>
    </xf>
    <xf numFmtId="0" fontId="31" fillId="8" borderId="0" xfId="0" applyFont="1" applyFill="1" applyAlignment="1">
      <alignment horizontal="center"/>
    </xf>
    <xf numFmtId="0" fontId="35" fillId="0" borderId="0" xfId="0" applyFont="1" applyAlignment="1">
      <alignment horizontal="center" vertical="top" wrapText="1"/>
    </xf>
    <xf numFmtId="0" fontId="15" fillId="7" borderId="0" xfId="0" applyFont="1" applyFill="1" applyAlignment="1">
      <alignment horizontal="left" vertical="top" wrapText="1"/>
    </xf>
    <xf numFmtId="0" fontId="27" fillId="8" borderId="0" xfId="0" applyFont="1" applyFill="1" applyAlignment="1">
      <alignment horizontal="left" wrapText="1"/>
    </xf>
    <xf numFmtId="0" fontId="0" fillId="8" borderId="0" xfId="0" applyFill="1" applyAlignment="1">
      <alignment horizontal="left" vertical="center"/>
    </xf>
    <xf numFmtId="0" fontId="33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12" xfId="0" applyFont="1" applyFill="1" applyBorder="1" applyAlignment="1">
      <alignment horizontal="center" vertical="top" wrapText="1"/>
    </xf>
    <xf numFmtId="0" fontId="9" fillId="9" borderId="2" xfId="0" applyFont="1" applyFill="1" applyBorder="1" applyAlignment="1">
      <alignment horizontal="center" vertical="top" wrapText="1"/>
    </xf>
    <xf numFmtId="0" fontId="9" fillId="9" borderId="5" xfId="0" applyFont="1" applyFill="1" applyBorder="1" applyAlignment="1">
      <alignment horizontal="center" vertical="top" wrapText="1"/>
    </xf>
    <xf numFmtId="0" fontId="9" fillId="9" borderId="0" xfId="0" applyFont="1" applyFill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9" fillId="9" borderId="16" xfId="0" applyFont="1" applyFill="1" applyBorder="1" applyAlignment="1">
      <alignment horizontal="center" vertical="top" wrapText="1"/>
    </xf>
    <xf numFmtId="0" fontId="9" fillId="9" borderId="4" xfId="0" applyFont="1" applyFill="1" applyBorder="1" applyAlignment="1">
      <alignment horizontal="center" vertical="top" wrapText="1"/>
    </xf>
    <xf numFmtId="0" fontId="27" fillId="8" borderId="12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44" fillId="6" borderId="0" xfId="0" applyFont="1" applyFill="1" applyAlignment="1">
      <alignment horizontal="left" vertical="center" wrapText="1"/>
    </xf>
    <xf numFmtId="0" fontId="44" fillId="6" borderId="0" xfId="0" applyFont="1" applyFill="1" applyAlignment="1">
      <alignment horizontal="left" vertical="top" wrapText="1"/>
    </xf>
    <xf numFmtId="0" fontId="34" fillId="8" borderId="0" xfId="0" applyFont="1" applyFill="1" applyAlignment="1">
      <alignment horizontal="left" vertical="top" wrapText="1"/>
    </xf>
    <xf numFmtId="0" fontId="11" fillId="3" borderId="25" xfId="0" applyFont="1" applyFill="1" applyBorder="1" applyAlignment="1">
      <alignment horizontal="left" vertical="center" indent="1"/>
    </xf>
    <xf numFmtId="0" fontId="11" fillId="3" borderId="19" xfId="0" applyFont="1" applyFill="1" applyBorder="1" applyAlignment="1">
      <alignment horizontal="left" vertical="center" indent="1"/>
    </xf>
    <xf numFmtId="0" fontId="0" fillId="3" borderId="19" xfId="0" applyFill="1" applyBorder="1" applyAlignment="1">
      <alignment horizontal="left" vertical="center" indent="1"/>
    </xf>
    <xf numFmtId="0" fontId="0" fillId="3" borderId="20" xfId="0" applyFill="1" applyBorder="1" applyAlignment="1">
      <alignment horizontal="left" vertical="center" indent="1"/>
    </xf>
    <xf numFmtId="0" fontId="11" fillId="4" borderId="35" xfId="0" applyFont="1" applyFill="1" applyBorder="1" applyAlignment="1">
      <alignment horizontal="left" vertical="center" indent="1"/>
    </xf>
    <xf numFmtId="0" fontId="11" fillId="4" borderId="12" xfId="0" applyFont="1" applyFill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0" fillId="4" borderId="30" xfId="0" applyFill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wrapText="1" indent="1"/>
    </xf>
    <xf numFmtId="0" fontId="8" fillId="0" borderId="14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11" fillId="4" borderId="33" xfId="0" applyFont="1" applyFill="1" applyBorder="1" applyAlignment="1">
      <alignment horizontal="left" vertical="center" indent="1"/>
    </xf>
    <xf numFmtId="0" fontId="11" fillId="4" borderId="10" xfId="0" applyFont="1" applyFill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20" fillId="3" borderId="10" xfId="0" applyFont="1" applyFill="1" applyBorder="1" applyAlignment="1">
      <alignment vertical="center" shrinkToFit="1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8" fontId="9" fillId="0" borderId="25" xfId="1" applyFont="1" applyBorder="1" applyAlignment="1">
      <alignment vertical="center" shrinkToFit="1"/>
    </xf>
    <xf numFmtId="38" fontId="9" fillId="0" borderId="19" xfId="1" applyFont="1" applyBorder="1" applyAlignment="1">
      <alignment vertical="center" shrinkToFit="1"/>
    </xf>
    <xf numFmtId="38" fontId="9" fillId="0" borderId="20" xfId="1" applyFont="1" applyBorder="1" applyAlignment="1">
      <alignment vertical="center" shrinkToFit="1"/>
    </xf>
    <xf numFmtId="0" fontId="2" fillId="4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38" fontId="9" fillId="0" borderId="33" xfId="1" applyFont="1" applyBorder="1" applyAlignment="1">
      <alignment vertical="center" shrinkToFit="1"/>
    </xf>
    <xf numFmtId="38" fontId="9" fillId="0" borderId="10" xfId="1" applyFont="1" applyBorder="1" applyAlignment="1">
      <alignment vertical="center" shrinkToFit="1"/>
    </xf>
    <xf numFmtId="38" fontId="9" fillId="0" borderId="13" xfId="1" applyFont="1" applyBorder="1" applyAlignment="1">
      <alignment vertical="center" shrinkToFit="1"/>
    </xf>
    <xf numFmtId="0" fontId="0" fillId="4" borderId="10" xfId="0" applyFill="1" applyBorder="1" applyAlignment="1">
      <alignment horizontal="left" vertical="center" indent="1"/>
    </xf>
    <xf numFmtId="0" fontId="0" fillId="4" borderId="13" xfId="0" applyFill="1" applyBorder="1" applyAlignment="1">
      <alignment horizontal="left" vertical="center" indent="1"/>
    </xf>
  </cellXfs>
  <cellStyles count="5">
    <cellStyle name="ハイパーリンク" xfId="2" builtinId="8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2"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2" defaultPivotStyle="PivotStyleLight16"/>
  <colors>
    <mruColors>
      <color rgb="FFCCFFCC"/>
      <color rgb="FF0000FF"/>
      <color rgb="FFFF99CC"/>
      <color rgb="FFFF5050"/>
      <color rgb="FFFFFF66"/>
      <color rgb="FFFF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123824</xdr:colOff>
      <xdr:row>46</xdr:row>
      <xdr:rowOff>244476</xdr:rowOff>
    </xdr:from>
    <xdr:to>
      <xdr:col>63</xdr:col>
      <xdr:colOff>66675</xdr:colOff>
      <xdr:row>51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06E62B-5D94-4F97-4091-2E6B12D1BFD1}"/>
            </a:ext>
          </a:extLst>
        </xdr:cNvPr>
        <xdr:cNvSpPr txBox="1"/>
      </xdr:nvSpPr>
      <xdr:spPr>
        <a:xfrm>
          <a:off x="7181849" y="11703051"/>
          <a:ext cx="3714751" cy="92709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※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生花ご注文対応が、平日</a:t>
          </a:r>
          <a:r>
            <a:rPr lang="en-US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9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時から</a:t>
          </a:r>
          <a:r>
            <a:rPr lang="en-US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16:30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までとなっておりますが、</a:t>
          </a:r>
        </a:p>
        <a:p>
          <a:r>
            <a:rPr lang="ja-JP" altLang="en-US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　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夕方にご注文が恒常的に集中してきていることから、</a:t>
          </a:r>
        </a:p>
        <a:p>
          <a:r>
            <a:rPr lang="ja-JP" altLang="en-US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　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ピークタイムの</a:t>
          </a:r>
          <a:r>
            <a:rPr lang="en-US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15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時</a:t>
          </a:r>
          <a:r>
            <a:rPr lang="en-US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30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分から</a:t>
          </a:r>
          <a:r>
            <a:rPr lang="en-US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16:30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時の間を避けて、</a:t>
          </a:r>
          <a:r>
            <a:rPr lang="ja-JP" altLang="en-US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　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可能な限り</a:t>
          </a:r>
          <a:endParaRPr lang="en-US" altLang="ja-JP" sz="900" b="1">
            <a:solidFill>
              <a:schemeClr val="dk1"/>
            </a:solidFill>
            <a:effectLst/>
            <a:latin typeface="AR P丸ゴシック体M04" panose="020F0600000000000000" pitchFamily="50" charset="-128"/>
            <a:ea typeface="AR P丸ゴシック体M04" panose="020F0600000000000000" pitchFamily="50" charset="-128"/>
            <a:cs typeface="+mn-cs"/>
          </a:endParaRPr>
        </a:p>
        <a:p>
          <a:r>
            <a:rPr lang="ja-JP" altLang="en-US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　</a:t>
          </a:r>
          <a:r>
            <a:rPr lang="en-US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15</a:t>
          </a:r>
          <a:r>
            <a:rPr lang="ja-JP" altLang="ja-JP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時までにご注文書をお送りいただけますと幸いでございます。</a:t>
          </a:r>
          <a:endParaRPr lang="en-US" altLang="ja-JP" sz="900" b="1">
            <a:solidFill>
              <a:schemeClr val="dk1"/>
            </a:solidFill>
            <a:effectLst/>
            <a:latin typeface="AR P丸ゴシック体M04" panose="020F0600000000000000" pitchFamily="50" charset="-128"/>
            <a:ea typeface="AR P丸ゴシック体M04" panose="020F0600000000000000" pitchFamily="50" charset="-128"/>
            <a:cs typeface="+mn-cs"/>
          </a:endParaRPr>
        </a:p>
        <a:p>
          <a:r>
            <a:rPr lang="ja-JP" altLang="en-US" sz="900" b="1">
              <a:solidFill>
                <a:schemeClr val="dk1"/>
              </a:solidFill>
              <a:effectLst/>
              <a:latin typeface="AR P丸ゴシック体M04" panose="020F0600000000000000" pitchFamily="50" charset="-128"/>
              <a:ea typeface="AR P丸ゴシック体M04" panose="020F0600000000000000" pitchFamily="50" charset="-128"/>
              <a:cs typeface="+mn-cs"/>
            </a:rPr>
            <a:t>　どうぞよろしくお願いいたします。</a:t>
          </a:r>
          <a:endParaRPr lang="ja-JP" altLang="ja-JP" sz="900" b="1">
            <a:solidFill>
              <a:schemeClr val="dk1"/>
            </a:solidFill>
            <a:effectLst/>
            <a:latin typeface="AR P丸ゴシック体M04" panose="020F0600000000000000" pitchFamily="50" charset="-128"/>
            <a:ea typeface="AR P丸ゴシック体M04" panose="020F0600000000000000" pitchFamily="50" charset="-128"/>
            <a:cs typeface="+mn-cs"/>
          </a:endParaRPr>
        </a:p>
        <a:p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hiyodakenkou.co.jp/Users/UCK0519/Desktop/&#25144;&#30000;&#24314;&#35373;&#20303;&#25152;&#12510;&#12473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住所マスタ"/>
    </sheetNames>
    <sheetDataSet>
      <sheetData sheetId="0">
        <row r="2">
          <cell r="A2" t="str">
            <v>戸田建設(株)　代表取締役社長</v>
          </cell>
        </row>
        <row r="3">
          <cell r="A3" t="str">
            <v>戸田建設(株)　東京支店　支店長</v>
          </cell>
        </row>
        <row r="4">
          <cell r="A4" t="str">
            <v>戸田建設(株)　首都圏土木支店　支店長</v>
          </cell>
        </row>
        <row r="5">
          <cell r="A5" t="str">
            <v>戸田建設(株)　千葉支店　支店長</v>
          </cell>
        </row>
        <row r="6">
          <cell r="A6" t="str">
            <v>戸田建設(株)　関東支店　支店長</v>
          </cell>
        </row>
        <row r="7">
          <cell r="A7" t="str">
            <v>戸田建設(株)　横浜支店　支店長</v>
          </cell>
        </row>
        <row r="8">
          <cell r="A8" t="str">
            <v>戸田建設(株)　大阪支店　支店長</v>
          </cell>
        </row>
        <row r="9">
          <cell r="A9" t="str">
            <v>戸田建設(株)　名古屋支店　支店長</v>
          </cell>
        </row>
        <row r="10">
          <cell r="A10" t="str">
            <v>戸田建設(株)　札幌支店　支店長</v>
          </cell>
        </row>
        <row r="11">
          <cell r="A11" t="str">
            <v>戸田建設(株)　東北支店　支店長</v>
          </cell>
        </row>
        <row r="12">
          <cell r="A12" t="str">
            <v>戸田建設(株)　広島支店　支店長</v>
          </cell>
        </row>
        <row r="13">
          <cell r="A13" t="str">
            <v>戸田建設(株)　四国支店　支店長</v>
          </cell>
        </row>
        <row r="14">
          <cell r="A14" t="str">
            <v>戸田建設(株)　九州支店　支店長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ower@chiyodakenkou.com?subject=&#12304;&#32993;&#34678;&#34349;&#12539;&#29983;&#33457;&#27880;&#25991;&#12305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P54"/>
  <sheetViews>
    <sheetView showGridLines="0" tabSelected="1" zoomScaleNormal="100" workbookViewId="0">
      <selection activeCell="J12" sqref="J12:K12"/>
    </sheetView>
  </sheetViews>
  <sheetFormatPr defaultRowHeight="13" x14ac:dyDescent="0.2"/>
  <cols>
    <col min="1" max="7" width="2.453125" customWidth="1"/>
    <col min="8" max="8" width="2.90625" customWidth="1"/>
    <col min="9" max="62" width="2.453125" customWidth="1"/>
    <col min="63" max="63" width="7.81640625" customWidth="1"/>
    <col min="64" max="67" width="2.453125" customWidth="1"/>
    <col min="68" max="68" width="4" customWidth="1"/>
  </cols>
  <sheetData>
    <row r="1" spans="1:68" ht="26.25" customHeight="1" x14ac:dyDescent="0.2">
      <c r="A1" s="107" t="s">
        <v>218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Q1" s="46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</row>
    <row r="2" spans="1:68" ht="3.75" customHeight="1" x14ac:dyDescent="0.2"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</row>
    <row r="3" spans="1:68" ht="13.5" customHeight="1" x14ac:dyDescent="0.2">
      <c r="A3" t="s">
        <v>133</v>
      </c>
      <c r="B3" s="131" t="s">
        <v>135</v>
      </c>
      <c r="C3" s="132"/>
      <c r="D3" s="132"/>
      <c r="E3" s="133"/>
      <c r="F3" s="53" t="s">
        <v>210</v>
      </c>
      <c r="G3" s="53"/>
      <c r="AQ3" s="47"/>
      <c r="AR3" s="177" t="s">
        <v>195</v>
      </c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  <c r="BF3" s="177"/>
      <c r="BG3" s="177"/>
      <c r="BH3" s="177"/>
      <c r="BI3" s="177"/>
      <c r="BJ3" s="177"/>
      <c r="BK3" s="177"/>
      <c r="BL3" s="177"/>
      <c r="BM3" s="177"/>
      <c r="BN3" s="47"/>
    </row>
    <row r="4" spans="1:68" ht="3.75" customHeight="1" x14ac:dyDescent="0.2">
      <c r="B4" s="36"/>
      <c r="C4" s="36"/>
      <c r="D4" s="36"/>
      <c r="E4" s="36"/>
      <c r="AQ4" s="4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47"/>
    </row>
    <row r="5" spans="1:68" ht="14.25" customHeight="1" x14ac:dyDescent="0.2">
      <c r="A5" t="s">
        <v>134</v>
      </c>
      <c r="B5" s="134" t="s">
        <v>136</v>
      </c>
      <c r="C5" s="135"/>
      <c r="D5" s="135"/>
      <c r="E5" s="136"/>
      <c r="F5" s="53" t="s">
        <v>211</v>
      </c>
      <c r="AQ5" s="4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47"/>
    </row>
    <row r="6" spans="1:68" ht="3.75" customHeight="1" x14ac:dyDescent="0.2">
      <c r="B6" s="36"/>
      <c r="C6" s="36"/>
      <c r="D6" s="36"/>
      <c r="E6" s="36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</row>
    <row r="7" spans="1:68" ht="3.75" customHeight="1" thickBot="1" x14ac:dyDescent="0.25">
      <c r="B7" s="36"/>
      <c r="C7" s="36"/>
      <c r="D7" s="36"/>
      <c r="E7" s="36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</row>
    <row r="8" spans="1:68" ht="3.75" customHeight="1" x14ac:dyDescent="0.2">
      <c r="AQ8" s="47"/>
      <c r="AR8" s="47"/>
      <c r="AS8" s="184" t="s">
        <v>220</v>
      </c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6"/>
      <c r="BM8" s="47"/>
      <c r="BN8" s="47"/>
    </row>
    <row r="9" spans="1:68" x14ac:dyDescent="0.2">
      <c r="AQ9" s="47"/>
      <c r="AR9" s="47"/>
      <c r="AS9" s="187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8"/>
      <c r="BG9" s="188"/>
      <c r="BH9" s="188"/>
      <c r="BI9" s="188"/>
      <c r="BJ9" s="188"/>
      <c r="BK9" s="188"/>
      <c r="BL9" s="189"/>
      <c r="BM9" s="47"/>
      <c r="BN9" s="47"/>
    </row>
    <row r="10" spans="1:68" ht="33.75" customHeight="1" thickBot="1" x14ac:dyDescent="0.4">
      <c r="A10" s="137" t="s">
        <v>117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0"/>
      <c r="L10" s="130"/>
      <c r="V10" s="57" t="s">
        <v>214</v>
      </c>
      <c r="W10" s="59"/>
      <c r="X10" s="59"/>
      <c r="Y10" s="58"/>
      <c r="Z10" s="57"/>
      <c r="AA10" s="57"/>
      <c r="AB10" s="57"/>
      <c r="AC10" s="57"/>
      <c r="AD10" s="57"/>
      <c r="AE10" s="57"/>
      <c r="AF10" s="57"/>
      <c r="AG10" s="123">
        <f>(SUM(AI15:AM18)+AI25)*1.1</f>
        <v>0</v>
      </c>
      <c r="AH10" s="123"/>
      <c r="AI10" s="123"/>
      <c r="AJ10" s="123"/>
      <c r="AK10" s="123"/>
      <c r="AL10" s="123"/>
      <c r="AM10" s="123"/>
      <c r="AN10" s="108" t="s">
        <v>1</v>
      </c>
      <c r="AO10" s="108"/>
      <c r="AQ10" s="47"/>
      <c r="AR10" s="47"/>
      <c r="AS10" s="187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9"/>
      <c r="BM10" s="47"/>
      <c r="BN10" s="47"/>
    </row>
    <row r="11" spans="1:68" ht="7.5" customHeight="1" thickTop="1" thickBot="1" x14ac:dyDescent="0.25">
      <c r="AQ11" s="47"/>
      <c r="AR11" s="47"/>
      <c r="AS11" s="187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9"/>
      <c r="BM11" s="47"/>
      <c r="BN11" s="47"/>
    </row>
    <row r="12" spans="1:68" ht="24" customHeight="1" thickBot="1" x14ac:dyDescent="0.25">
      <c r="A12" s="226" t="s">
        <v>4</v>
      </c>
      <c r="B12" s="227"/>
      <c r="C12" s="227"/>
      <c r="D12" s="227"/>
      <c r="E12" s="43"/>
      <c r="F12" s="228">
        <v>2024</v>
      </c>
      <c r="G12" s="228"/>
      <c r="H12" s="228"/>
      <c r="I12" s="1" t="s">
        <v>5</v>
      </c>
      <c r="J12" s="228"/>
      <c r="K12" s="228"/>
      <c r="L12" s="1" t="s">
        <v>6</v>
      </c>
      <c r="M12" s="228"/>
      <c r="N12" s="228"/>
      <c r="O12" s="1" t="s">
        <v>7</v>
      </c>
      <c r="P12" s="1"/>
      <c r="Q12" s="226" t="s">
        <v>8</v>
      </c>
      <c r="R12" s="227"/>
      <c r="S12" s="227"/>
      <c r="T12" s="227"/>
      <c r="U12" s="228">
        <v>2024</v>
      </c>
      <c r="V12" s="228"/>
      <c r="W12" s="228"/>
      <c r="X12" s="228"/>
      <c r="Y12" s="1" t="s">
        <v>5</v>
      </c>
      <c r="Z12" s="228"/>
      <c r="AA12" s="228"/>
      <c r="AB12" s="1" t="s">
        <v>6</v>
      </c>
      <c r="AC12" s="228"/>
      <c r="AD12" s="228"/>
      <c r="AE12" s="1" t="s">
        <v>7</v>
      </c>
      <c r="AF12" s="1" t="s">
        <v>9</v>
      </c>
      <c r="AG12" s="228"/>
      <c r="AH12" s="228"/>
      <c r="AI12" s="1" t="s">
        <v>10</v>
      </c>
      <c r="AJ12" s="225"/>
      <c r="AK12" s="225"/>
      <c r="AL12" s="225"/>
      <c r="AM12" s="225"/>
      <c r="AN12" s="225"/>
      <c r="AO12" s="2"/>
      <c r="AQ12" s="47"/>
      <c r="AR12" s="47"/>
      <c r="AS12" s="190"/>
      <c r="AT12" s="191"/>
      <c r="AU12" s="191"/>
      <c r="AV12" s="191"/>
      <c r="AW12" s="191"/>
      <c r="AX12" s="191"/>
      <c r="AY12" s="191"/>
      <c r="AZ12" s="191"/>
      <c r="BA12" s="191"/>
      <c r="BB12" s="191"/>
      <c r="BC12" s="191"/>
      <c r="BD12" s="191"/>
      <c r="BE12" s="191"/>
      <c r="BF12" s="191"/>
      <c r="BG12" s="191"/>
      <c r="BH12" s="191"/>
      <c r="BI12" s="191"/>
      <c r="BJ12" s="191"/>
      <c r="BK12" s="191"/>
      <c r="BL12" s="192"/>
      <c r="BM12" s="47"/>
      <c r="BN12" s="47"/>
    </row>
    <row r="13" spans="1:68" ht="18" customHeight="1" thickBot="1" x14ac:dyDescent="0.25">
      <c r="A13" s="1"/>
      <c r="B13" s="1"/>
      <c r="C13" s="1"/>
      <c r="D13" s="1"/>
      <c r="E13" s="1"/>
      <c r="F13" s="1"/>
      <c r="G13" s="37"/>
      <c r="H13" s="37"/>
      <c r="I13" s="1"/>
      <c r="J13" s="37"/>
      <c r="K13" s="37"/>
      <c r="L13" s="1"/>
      <c r="M13" s="37"/>
      <c r="N13" s="37"/>
      <c r="O13" s="1"/>
      <c r="P13" s="1"/>
      <c r="Q13" s="1"/>
      <c r="R13" s="1"/>
      <c r="S13" s="1"/>
      <c r="T13" s="1"/>
      <c r="U13" s="1"/>
      <c r="V13" s="1"/>
      <c r="W13" s="37"/>
      <c r="X13" s="37"/>
      <c r="Y13" s="1"/>
      <c r="Z13" s="37"/>
      <c r="AA13" s="37"/>
      <c r="AB13" s="1"/>
      <c r="AC13" s="37"/>
      <c r="AD13" s="37"/>
      <c r="AE13" s="1"/>
      <c r="AF13" s="1"/>
      <c r="AG13" s="37"/>
      <c r="AH13" s="37"/>
      <c r="AI13" s="1"/>
      <c r="AJ13" s="1"/>
      <c r="AK13" s="1"/>
      <c r="AL13" s="1"/>
      <c r="AM13" s="1"/>
      <c r="AN13" s="1"/>
      <c r="AO13" s="38" t="s">
        <v>176</v>
      </c>
      <c r="AQ13" s="47"/>
      <c r="AR13" s="47"/>
      <c r="AS13" s="193" t="s">
        <v>221</v>
      </c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47"/>
      <c r="BN13" s="47"/>
    </row>
    <row r="14" spans="1:68" ht="18.75" customHeight="1" x14ac:dyDescent="0.2">
      <c r="A14" s="112" t="s">
        <v>55</v>
      </c>
      <c r="B14" s="113"/>
      <c r="C14" s="113"/>
      <c r="D14" s="113"/>
      <c r="E14" s="114"/>
      <c r="F14" s="124" t="s">
        <v>12</v>
      </c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229"/>
      <c r="AA14" s="111" t="s">
        <v>0</v>
      </c>
      <c r="AB14" s="111"/>
      <c r="AC14" s="111"/>
      <c r="AD14" s="124" t="s">
        <v>3</v>
      </c>
      <c r="AE14" s="125"/>
      <c r="AF14" s="125"/>
      <c r="AG14" s="125"/>
      <c r="AH14" s="229"/>
      <c r="AI14" s="124" t="s">
        <v>13</v>
      </c>
      <c r="AJ14" s="125"/>
      <c r="AK14" s="125"/>
      <c r="AL14" s="125"/>
      <c r="AM14" s="125"/>
      <c r="AN14" s="125"/>
      <c r="AO14" s="126"/>
      <c r="AQ14" s="47"/>
      <c r="AR14" s="47"/>
      <c r="AS14" s="194"/>
      <c r="AT14" s="194"/>
      <c r="AU14" s="194"/>
      <c r="AV14" s="194"/>
      <c r="AW14" s="194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47"/>
      <c r="BN14" s="47"/>
    </row>
    <row r="15" spans="1:68" ht="24.75" customHeight="1" x14ac:dyDescent="0.2">
      <c r="A15" s="120" t="s">
        <v>17</v>
      </c>
      <c r="B15" s="121"/>
      <c r="C15" s="121"/>
      <c r="D15" s="121"/>
      <c r="E15" s="122"/>
      <c r="F15" s="209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33"/>
      <c r="X15" s="233"/>
      <c r="Y15" s="233"/>
      <c r="Z15" s="234"/>
      <c r="AA15" s="115"/>
      <c r="AB15" s="115"/>
      <c r="AC15" s="115"/>
      <c r="AD15" s="230" t="str">
        <f>IF(F15="","",VLOOKUP(F15,マスタ!A:B,2,0))</f>
        <v/>
      </c>
      <c r="AE15" s="231"/>
      <c r="AF15" s="231"/>
      <c r="AG15" s="231"/>
      <c r="AH15" s="232"/>
      <c r="AI15" s="116" t="str">
        <f>IF(F15="選択してください","",IF(AD15="","",AA15*AD15))</f>
        <v/>
      </c>
      <c r="AJ15" s="117"/>
      <c r="AK15" s="117"/>
      <c r="AL15" s="117"/>
      <c r="AM15" s="117"/>
      <c r="AN15" s="127" t="s">
        <v>1</v>
      </c>
      <c r="AO15" s="128"/>
      <c r="AQ15" s="47"/>
      <c r="AR15" s="47"/>
      <c r="AS15" s="194"/>
      <c r="AT15" s="194"/>
      <c r="AU15" s="194"/>
      <c r="AV15" s="194"/>
      <c r="AW15" s="194"/>
      <c r="AX15" s="194"/>
      <c r="AY15" s="194"/>
      <c r="AZ15" s="194"/>
      <c r="BA15" s="194"/>
      <c r="BB15" s="194"/>
      <c r="BC15" s="194"/>
      <c r="BD15" s="194"/>
      <c r="BE15" s="194"/>
      <c r="BF15" s="194"/>
      <c r="BG15" s="194"/>
      <c r="BH15" s="194"/>
      <c r="BI15" s="194"/>
      <c r="BJ15" s="194"/>
      <c r="BK15" s="194"/>
      <c r="BL15" s="194"/>
      <c r="BM15" s="47"/>
      <c r="BN15" s="47"/>
    </row>
    <row r="16" spans="1:68" ht="24.75" customHeight="1" x14ac:dyDescent="0.2">
      <c r="A16" s="120" t="s">
        <v>102</v>
      </c>
      <c r="B16" s="121"/>
      <c r="C16" s="121"/>
      <c r="D16" s="121"/>
      <c r="E16" s="122"/>
      <c r="F16" s="209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33"/>
      <c r="X16" s="233"/>
      <c r="Y16" s="233"/>
      <c r="Z16" s="234"/>
      <c r="AA16" s="115"/>
      <c r="AB16" s="115"/>
      <c r="AC16" s="115"/>
      <c r="AD16" s="230" t="str">
        <f>IF(F16="","",VLOOKUP(F16,マスタ!A:B,2,0))</f>
        <v/>
      </c>
      <c r="AE16" s="231"/>
      <c r="AF16" s="231"/>
      <c r="AG16" s="231"/>
      <c r="AH16" s="232"/>
      <c r="AI16" s="116" t="str">
        <f>IF(F16="選択してください","",IF(AD16="","",AA16*AD16))</f>
        <v/>
      </c>
      <c r="AJ16" s="117"/>
      <c r="AK16" s="117"/>
      <c r="AL16" s="117"/>
      <c r="AM16" s="117"/>
      <c r="AN16" s="129" t="s">
        <v>1</v>
      </c>
      <c r="AO16" s="128"/>
      <c r="AQ16" s="195" t="s">
        <v>203</v>
      </c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</row>
    <row r="17" spans="1:68" ht="24.75" customHeight="1" thickBot="1" x14ac:dyDescent="0.25">
      <c r="A17" s="215"/>
      <c r="B17" s="216"/>
      <c r="C17" s="216"/>
      <c r="D17" s="216"/>
      <c r="E17" s="217"/>
      <c r="F17" s="198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200"/>
      <c r="X17" s="200"/>
      <c r="Y17" s="200"/>
      <c r="Z17" s="201"/>
      <c r="AA17" s="110"/>
      <c r="AB17" s="110"/>
      <c r="AC17" s="110"/>
      <c r="AD17" s="222" t="str">
        <f>IF(F17="","",VLOOKUP(F17,マスタ!A:B,2,0))</f>
        <v/>
      </c>
      <c r="AE17" s="223"/>
      <c r="AF17" s="223"/>
      <c r="AG17" s="223"/>
      <c r="AH17" s="224"/>
      <c r="AI17" s="118" t="str">
        <f>IF(F17="選択してください","",IF(AD17="","",AA17*AD17))</f>
        <v/>
      </c>
      <c r="AJ17" s="119"/>
      <c r="AK17" s="119"/>
      <c r="AL17" s="119"/>
      <c r="AM17" s="119"/>
      <c r="AN17" s="218" t="s">
        <v>1</v>
      </c>
      <c r="AO17" s="219"/>
      <c r="AQ17" s="196" t="s">
        <v>204</v>
      </c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</row>
    <row r="18" spans="1:68" ht="24.75" customHeight="1" x14ac:dyDescent="0.2">
      <c r="A18" s="60" t="s">
        <v>183</v>
      </c>
      <c r="B18" s="61"/>
      <c r="C18" s="174" t="s">
        <v>151</v>
      </c>
      <c r="D18" s="174"/>
      <c r="E18" s="175"/>
      <c r="F18" s="202" t="s">
        <v>102</v>
      </c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4"/>
      <c r="X18" s="204"/>
      <c r="Y18" s="204"/>
      <c r="Z18" s="205"/>
      <c r="AA18" s="109"/>
      <c r="AB18" s="109"/>
      <c r="AC18" s="109"/>
      <c r="AD18" s="169" t="str">
        <f>IF(F18="","",VLOOKUP(F18,マスタ!A:B,2,0))</f>
        <v xml:space="preserve"> </v>
      </c>
      <c r="AE18" s="170"/>
      <c r="AF18" s="170"/>
      <c r="AG18" s="170"/>
      <c r="AH18" s="171"/>
      <c r="AI18" s="172" t="str">
        <f>IF(F18="選択してください","",IF(AD18="","",AA18*AD18))</f>
        <v/>
      </c>
      <c r="AJ18" s="173"/>
      <c r="AK18" s="173"/>
      <c r="AL18" s="173"/>
      <c r="AM18" s="173"/>
      <c r="AN18" s="220" t="s">
        <v>1</v>
      </c>
      <c r="AO18" s="221"/>
      <c r="AQ18" s="178" t="s">
        <v>193</v>
      </c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</row>
    <row r="19" spans="1:68" ht="24.75" customHeight="1" x14ac:dyDescent="0.2">
      <c r="A19" s="62"/>
      <c r="B19" s="63"/>
      <c r="C19" s="213" t="s">
        <v>150</v>
      </c>
      <c r="D19" s="213"/>
      <c r="E19" s="214"/>
      <c r="F19" s="209" t="s">
        <v>102</v>
      </c>
      <c r="G19" s="210"/>
      <c r="H19" s="210"/>
      <c r="I19" s="210"/>
      <c r="J19" s="210"/>
      <c r="K19" s="210"/>
      <c r="L19" s="210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40" t="s">
        <v>148</v>
      </c>
      <c r="X19" s="212" t="str">
        <f>IF(F19="","",VLOOKUP(F19,マスタ!A:C,3,0))</f>
        <v xml:space="preserve"> </v>
      </c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6" t="s">
        <v>10</v>
      </c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78"/>
      <c r="BG19" s="178"/>
      <c r="BH19" s="178"/>
      <c r="BI19" s="178"/>
      <c r="BJ19" s="178"/>
      <c r="BK19" s="178"/>
      <c r="BL19" s="178"/>
      <c r="BM19" s="178"/>
    </row>
    <row r="20" spans="1:68" ht="24.75" customHeight="1" x14ac:dyDescent="0.2">
      <c r="A20" s="62"/>
      <c r="B20" s="63"/>
      <c r="C20" s="163" t="s">
        <v>152</v>
      </c>
      <c r="D20" s="163"/>
      <c r="E20" s="164"/>
      <c r="F20" s="206" t="s">
        <v>185</v>
      </c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8"/>
      <c r="AQ20" s="197"/>
      <c r="AR20" s="197"/>
      <c r="AS20" s="197"/>
      <c r="AT20" s="197"/>
      <c r="AU20" s="197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</row>
    <row r="21" spans="1:68" ht="24.75" customHeight="1" x14ac:dyDescent="0.2">
      <c r="A21" s="62"/>
      <c r="B21" s="63"/>
      <c r="C21" s="165"/>
      <c r="D21" s="165"/>
      <c r="E21" s="166"/>
      <c r="F21" s="149" t="s">
        <v>102</v>
      </c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8"/>
      <c r="AJ21" s="8"/>
      <c r="AK21" s="8"/>
      <c r="AL21" s="8"/>
      <c r="AM21" s="8"/>
      <c r="AN21" s="8"/>
      <c r="AO21" s="9"/>
      <c r="AQ21" s="197"/>
      <c r="AR21" s="197"/>
      <c r="AS21" s="197"/>
      <c r="AT21" s="197"/>
      <c r="AU21" s="197"/>
      <c r="AV21" s="197"/>
      <c r="AW21" s="197"/>
      <c r="AX21" s="197"/>
      <c r="AY21" s="197"/>
      <c r="AZ21" s="197"/>
      <c r="BA21" s="197"/>
      <c r="BB21" s="197"/>
      <c r="BC21" s="197"/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</row>
    <row r="22" spans="1:68" ht="45" customHeight="1" thickBot="1" x14ac:dyDescent="0.25">
      <c r="A22" s="64"/>
      <c r="B22" s="65"/>
      <c r="C22" s="167"/>
      <c r="D22" s="167"/>
      <c r="E22" s="168"/>
      <c r="F22" s="41"/>
      <c r="G22" s="161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42"/>
      <c r="AQ22" s="182" t="s">
        <v>192</v>
      </c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</row>
    <row r="23" spans="1:68" ht="24.75" customHeight="1" x14ac:dyDescent="0.2">
      <c r="A23" s="12" t="s">
        <v>71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1"/>
    </row>
    <row r="24" spans="1:68" ht="45" customHeight="1" thickBot="1" x14ac:dyDescent="0.25">
      <c r="A24" s="13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4"/>
    </row>
    <row r="25" spans="1:68" ht="24.75" customHeight="1" thickBot="1" x14ac:dyDescent="0.25">
      <c r="A25" s="156" t="s">
        <v>178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8"/>
      <c r="AB25" s="158"/>
      <c r="AC25" s="158"/>
      <c r="AD25" s="158"/>
      <c r="AE25" s="158"/>
      <c r="AF25" s="158"/>
      <c r="AG25" s="158"/>
      <c r="AH25" s="159"/>
      <c r="AI25" s="152"/>
      <c r="AJ25" s="153"/>
      <c r="AK25" s="153"/>
      <c r="AL25" s="153"/>
      <c r="AM25" s="153"/>
      <c r="AN25" s="154" t="s">
        <v>1</v>
      </c>
      <c r="AO25" s="155"/>
      <c r="AQ25" s="183" t="s">
        <v>215</v>
      </c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</row>
    <row r="26" spans="1:68" ht="7.5" customHeight="1" thickBot="1" x14ac:dyDescent="0.25"/>
    <row r="27" spans="1:68" ht="15" customHeight="1" x14ac:dyDescent="0.2">
      <c r="A27" s="60" t="s">
        <v>75</v>
      </c>
      <c r="B27" s="138"/>
      <c r="C27" s="44" t="s">
        <v>209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1"/>
      <c r="AQ27" s="179" t="s">
        <v>216</v>
      </c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</row>
    <row r="28" spans="1:68" ht="21" customHeight="1" x14ac:dyDescent="0.2">
      <c r="A28" s="139"/>
      <c r="B28" s="140"/>
      <c r="C28" s="101" t="s">
        <v>73</v>
      </c>
      <c r="D28" s="102"/>
      <c r="E28" s="102"/>
      <c r="F28" s="102"/>
      <c r="G28" s="27" t="s">
        <v>76</v>
      </c>
      <c r="H28" s="103" t="s">
        <v>77</v>
      </c>
      <c r="I28" s="103"/>
      <c r="J28" s="98"/>
      <c r="K28" s="99"/>
      <c r="L28" s="99"/>
      <c r="M28" s="99"/>
      <c r="N28" s="99"/>
      <c r="O28" s="99"/>
      <c r="P28" s="29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28"/>
      <c r="AP28" s="15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</row>
    <row r="29" spans="1:68" ht="21" customHeight="1" x14ac:dyDescent="0.2">
      <c r="A29" s="139"/>
      <c r="B29" s="140"/>
      <c r="C29" s="15"/>
      <c r="D29" s="15"/>
      <c r="H29" s="74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20"/>
      <c r="AP29" s="15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</row>
    <row r="30" spans="1:68" ht="21" customHeight="1" x14ac:dyDescent="0.2">
      <c r="A30" s="139"/>
      <c r="B30" s="140"/>
      <c r="C30" s="148" t="s">
        <v>72</v>
      </c>
      <c r="D30" s="77"/>
      <c r="E30" s="77"/>
      <c r="F30" s="77"/>
      <c r="G30" s="23" t="s">
        <v>76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24"/>
      <c r="AP30" s="15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</row>
    <row r="31" spans="1:68" ht="21" customHeight="1" thickBot="1" x14ac:dyDescent="0.25">
      <c r="A31" s="141"/>
      <c r="B31" s="142"/>
      <c r="C31" s="100" t="s">
        <v>74</v>
      </c>
      <c r="D31" s="85"/>
      <c r="E31" s="85"/>
      <c r="F31" s="85"/>
      <c r="G31" s="21" t="s">
        <v>76</v>
      </c>
      <c r="H31" s="87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105" t="s">
        <v>184</v>
      </c>
      <c r="Y31" s="106"/>
      <c r="Z31" s="176" t="s">
        <v>78</v>
      </c>
      <c r="AA31" s="85"/>
      <c r="AB31" s="85"/>
      <c r="AC31" s="85"/>
      <c r="AD31" s="21" t="s">
        <v>76</v>
      </c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22"/>
      <c r="AP31" s="15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</row>
    <row r="32" spans="1:68" ht="15" customHeight="1" x14ac:dyDescent="0.2">
      <c r="A32" s="60" t="s">
        <v>79</v>
      </c>
      <c r="B32" s="61"/>
      <c r="C32" s="39" t="s">
        <v>137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1"/>
      <c r="V32" s="31"/>
      <c r="W32" s="32"/>
      <c r="X32" s="32"/>
      <c r="Y32" s="32"/>
      <c r="Z32" s="33"/>
      <c r="AA32" s="34"/>
      <c r="AB32" s="34"/>
      <c r="AC32" s="34"/>
      <c r="AD32" s="16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19"/>
      <c r="AP32" s="15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</row>
    <row r="33" spans="1:64" ht="21" customHeight="1" x14ac:dyDescent="0.2">
      <c r="A33" s="62"/>
      <c r="B33" s="63"/>
      <c r="C33" s="101" t="s">
        <v>73</v>
      </c>
      <c r="D33" s="102"/>
      <c r="E33" s="102"/>
      <c r="F33" s="102"/>
      <c r="G33" s="27" t="s">
        <v>76</v>
      </c>
      <c r="H33" s="103" t="s">
        <v>77</v>
      </c>
      <c r="I33" s="103"/>
      <c r="J33" s="98"/>
      <c r="K33" s="99"/>
      <c r="L33" s="99"/>
      <c r="M33" s="99"/>
      <c r="N33" s="99"/>
      <c r="O33" s="99"/>
      <c r="P33" s="29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28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</row>
    <row r="34" spans="1:64" ht="21" customHeight="1" x14ac:dyDescent="0.2">
      <c r="A34" s="62"/>
      <c r="B34" s="63"/>
      <c r="C34" s="15"/>
      <c r="D34" s="15"/>
      <c r="H34" s="74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20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</row>
    <row r="35" spans="1:64" ht="21" customHeight="1" x14ac:dyDescent="0.2">
      <c r="A35" s="62"/>
      <c r="B35" s="63"/>
      <c r="C35" s="76" t="s">
        <v>72</v>
      </c>
      <c r="D35" s="77"/>
      <c r="E35" s="77"/>
      <c r="F35" s="77"/>
      <c r="G35" s="23" t="s">
        <v>76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24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</row>
    <row r="36" spans="1:64" ht="21" customHeight="1" thickBot="1" x14ac:dyDescent="0.25">
      <c r="A36" s="64"/>
      <c r="B36" s="65"/>
      <c r="C36" s="84" t="s">
        <v>74</v>
      </c>
      <c r="D36" s="85"/>
      <c r="E36" s="85"/>
      <c r="F36" s="85"/>
      <c r="G36" s="21" t="s">
        <v>76</v>
      </c>
      <c r="H36" s="87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105" t="s">
        <v>184</v>
      </c>
      <c r="Y36" s="106"/>
      <c r="Z36" s="176" t="s">
        <v>78</v>
      </c>
      <c r="AA36" s="85"/>
      <c r="AB36" s="85"/>
      <c r="AC36" s="85"/>
      <c r="AD36" s="21" t="s">
        <v>76</v>
      </c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22"/>
      <c r="AQ36" s="179"/>
      <c r="AR36" s="179"/>
      <c r="AS36" s="179"/>
      <c r="AT36" s="179"/>
      <c r="AU36" s="179"/>
      <c r="AV36" s="179"/>
      <c r="AW36" s="179"/>
      <c r="AX36" s="179"/>
      <c r="AY36" s="179"/>
      <c r="AZ36" s="179"/>
      <c r="BA36" s="179"/>
      <c r="BB36" s="179"/>
      <c r="BC36" s="179"/>
      <c r="BD36" s="179"/>
      <c r="BE36" s="179"/>
      <c r="BF36" s="179"/>
      <c r="BG36" s="179"/>
      <c r="BH36" s="179"/>
      <c r="BI36" s="179"/>
      <c r="BJ36" s="179"/>
      <c r="BK36" s="179"/>
    </row>
    <row r="37" spans="1:64" ht="7.5" customHeight="1" thickBot="1" x14ac:dyDescent="0.25"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179"/>
    </row>
    <row r="38" spans="1:64" ht="21" customHeight="1" x14ac:dyDescent="0.2">
      <c r="A38" s="60" t="s">
        <v>81</v>
      </c>
      <c r="B38" s="61"/>
      <c r="C38" s="69" t="s">
        <v>73</v>
      </c>
      <c r="D38" s="70"/>
      <c r="E38" s="70"/>
      <c r="F38" s="70"/>
      <c r="G38" s="16" t="s">
        <v>76</v>
      </c>
      <c r="H38" s="71" t="s">
        <v>77</v>
      </c>
      <c r="I38" s="71"/>
      <c r="J38" s="72" t="str">
        <f>IF(J33="","",J33)</f>
        <v/>
      </c>
      <c r="K38" s="73"/>
      <c r="L38" s="73"/>
      <c r="M38" s="73"/>
      <c r="N38" s="73"/>
      <c r="O38" s="73"/>
      <c r="P38" s="17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79"/>
      <c r="BH38" s="179"/>
      <c r="BI38" s="179"/>
      <c r="BJ38" s="179"/>
      <c r="BK38" s="179"/>
    </row>
    <row r="39" spans="1:64" ht="21" customHeight="1" x14ac:dyDescent="0.2">
      <c r="A39" s="62"/>
      <c r="B39" s="63"/>
      <c r="C39" s="15"/>
      <c r="D39" s="15"/>
      <c r="H39" s="74" t="str">
        <f>IF(H34="","",H34)</f>
        <v/>
      </c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20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79"/>
      <c r="BH39" s="179"/>
      <c r="BI39" s="179"/>
      <c r="BJ39" s="179"/>
      <c r="BK39" s="179"/>
    </row>
    <row r="40" spans="1:64" ht="21" customHeight="1" x14ac:dyDescent="0.2">
      <c r="A40" s="62"/>
      <c r="B40" s="63"/>
      <c r="C40" s="76" t="s">
        <v>72</v>
      </c>
      <c r="D40" s="77"/>
      <c r="E40" s="77"/>
      <c r="F40" s="77"/>
      <c r="G40" s="23" t="s">
        <v>76</v>
      </c>
      <c r="H40" s="78" t="str">
        <f>IF(H35="","",H35)</f>
        <v/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24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</row>
    <row r="41" spans="1:64" ht="21" customHeight="1" x14ac:dyDescent="0.2">
      <c r="A41" s="62"/>
      <c r="B41" s="63"/>
      <c r="C41" s="76" t="s">
        <v>105</v>
      </c>
      <c r="D41" s="77"/>
      <c r="E41" s="77"/>
      <c r="F41" s="77"/>
      <c r="G41" s="95"/>
      <c r="H41" s="25" t="s">
        <v>76</v>
      </c>
      <c r="I41" s="94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2" t="s">
        <v>184</v>
      </c>
      <c r="Y41" s="93"/>
      <c r="Z41" s="79" t="s">
        <v>78</v>
      </c>
      <c r="AA41" s="80"/>
      <c r="AB41" s="80"/>
      <c r="AC41" s="80"/>
      <c r="AD41" s="25" t="s">
        <v>76</v>
      </c>
      <c r="AE41" s="81" t="str">
        <f>IF(AE36="","",AE36)</f>
        <v/>
      </c>
      <c r="AF41" s="81"/>
      <c r="AG41" s="81"/>
      <c r="AH41" s="81"/>
      <c r="AI41" s="81"/>
      <c r="AJ41" s="81"/>
      <c r="AK41" s="81"/>
      <c r="AL41" s="81"/>
      <c r="AM41" s="81"/>
      <c r="AN41" s="81"/>
      <c r="AO41" s="26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</row>
    <row r="42" spans="1:64" ht="21" customHeight="1" thickBot="1" x14ac:dyDescent="0.25">
      <c r="A42" s="64"/>
      <c r="B42" s="65"/>
      <c r="C42" s="84" t="s">
        <v>80</v>
      </c>
      <c r="D42" s="85"/>
      <c r="E42" s="85"/>
      <c r="F42" s="85"/>
      <c r="G42" s="86"/>
      <c r="H42" s="86"/>
      <c r="I42" s="86"/>
      <c r="J42" s="21" t="s">
        <v>76</v>
      </c>
      <c r="K42" s="87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22"/>
      <c r="AQ42" s="180" t="s">
        <v>196</v>
      </c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45"/>
    </row>
    <row r="43" spans="1:64" ht="21" customHeight="1" x14ac:dyDescent="0.2">
      <c r="A43" s="60" t="s">
        <v>82</v>
      </c>
      <c r="B43" s="61"/>
      <c r="C43" s="69" t="s">
        <v>73</v>
      </c>
      <c r="D43" s="70"/>
      <c r="E43" s="70"/>
      <c r="F43" s="70"/>
      <c r="G43" s="16" t="s">
        <v>76</v>
      </c>
      <c r="H43" s="71" t="s">
        <v>77</v>
      </c>
      <c r="I43" s="71"/>
      <c r="J43" s="72"/>
      <c r="K43" s="73"/>
      <c r="L43" s="73"/>
      <c r="M43" s="73"/>
      <c r="N43" s="73"/>
      <c r="O43" s="73"/>
      <c r="P43" s="17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9"/>
      <c r="AQ43" s="145" t="s">
        <v>194</v>
      </c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45"/>
    </row>
    <row r="44" spans="1:64" ht="21" customHeight="1" x14ac:dyDescent="0.2">
      <c r="A44" s="62"/>
      <c r="B44" s="63"/>
      <c r="C44" s="15"/>
      <c r="D44" s="15"/>
      <c r="H44" s="74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20"/>
      <c r="AQ44" s="48" t="s">
        <v>198</v>
      </c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</row>
    <row r="45" spans="1:64" ht="21" customHeight="1" x14ac:dyDescent="0.2">
      <c r="A45" s="62"/>
      <c r="B45" s="63"/>
      <c r="C45" s="76" t="s">
        <v>72</v>
      </c>
      <c r="D45" s="77"/>
      <c r="E45" s="77"/>
      <c r="F45" s="77"/>
      <c r="G45" s="23" t="s">
        <v>76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24"/>
      <c r="AQ45" s="143" t="s">
        <v>197</v>
      </c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</row>
    <row r="46" spans="1:64" ht="21" customHeight="1" x14ac:dyDescent="0.2">
      <c r="A46" s="62"/>
      <c r="B46" s="63"/>
      <c r="C46" s="82" t="s">
        <v>105</v>
      </c>
      <c r="D46" s="80"/>
      <c r="E46" s="80"/>
      <c r="F46" s="80"/>
      <c r="G46" s="83"/>
      <c r="H46" s="25" t="s">
        <v>76</v>
      </c>
      <c r="I46" s="94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2" t="s">
        <v>184</v>
      </c>
      <c r="Y46" s="93"/>
      <c r="Z46" s="79" t="s">
        <v>78</v>
      </c>
      <c r="AA46" s="80"/>
      <c r="AB46" s="80"/>
      <c r="AC46" s="80"/>
      <c r="AD46" s="25" t="s">
        <v>76</v>
      </c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26"/>
      <c r="AQ46" s="145" t="s">
        <v>205</v>
      </c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</row>
    <row r="47" spans="1:64" ht="21" customHeight="1" thickBot="1" x14ac:dyDescent="0.25">
      <c r="A47" s="88"/>
      <c r="B47" s="89"/>
      <c r="C47" s="84" t="s">
        <v>80</v>
      </c>
      <c r="D47" s="85"/>
      <c r="E47" s="85"/>
      <c r="F47" s="85"/>
      <c r="G47" s="86"/>
      <c r="H47" s="86"/>
      <c r="I47" s="86"/>
      <c r="J47" s="21" t="s">
        <v>76</v>
      </c>
      <c r="K47" s="87" t="str">
        <f>IF(K42="","",K42)</f>
        <v/>
      </c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22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  <c r="BI47" s="147"/>
      <c r="BJ47" s="147"/>
      <c r="BK47" s="147"/>
    </row>
    <row r="48" spans="1:64" x14ac:dyDescent="0.2"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  <c r="BK48" s="147"/>
    </row>
    <row r="49" spans="1:41" ht="21.75" customHeight="1" x14ac:dyDescent="0.2">
      <c r="A49" s="90" t="s">
        <v>84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</row>
    <row r="50" spans="1:41" ht="23.25" customHeight="1" x14ac:dyDescent="0.2">
      <c r="B50" s="52" t="s">
        <v>212</v>
      </c>
      <c r="Q50" s="54"/>
      <c r="U50" t="s">
        <v>213</v>
      </c>
      <c r="AA50" s="54"/>
    </row>
    <row r="51" spans="1:41" ht="11.25" customHeight="1" x14ac:dyDescent="0.2">
      <c r="B51" s="67" t="s">
        <v>83</v>
      </c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P51" s="66" t="s">
        <v>219</v>
      </c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</row>
    <row r="52" spans="1:41" ht="11.25" customHeight="1" x14ac:dyDescent="0.2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</row>
    <row r="53" spans="1:41" ht="11.25" customHeight="1" x14ac:dyDescent="0.2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P53" s="96" t="s">
        <v>222</v>
      </c>
      <c r="Q53" s="96"/>
      <c r="R53" s="96"/>
      <c r="S53" s="96"/>
      <c r="T53" s="97" t="s">
        <v>223</v>
      </c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55"/>
      <c r="AL53" s="55"/>
      <c r="AM53" s="55"/>
    </row>
    <row r="54" spans="1:41" ht="11.25" customHeight="1" x14ac:dyDescent="0.2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P54" s="96"/>
      <c r="Q54" s="96"/>
      <c r="R54" s="96"/>
      <c r="S54" s="96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56"/>
      <c r="AL54" s="56" t="s">
        <v>217</v>
      </c>
      <c r="AM54" s="55"/>
    </row>
  </sheetData>
  <mergeCells count="132">
    <mergeCell ref="AJ12:AN12"/>
    <mergeCell ref="A12:D12"/>
    <mergeCell ref="J12:K12"/>
    <mergeCell ref="F14:Z14"/>
    <mergeCell ref="M12:N12"/>
    <mergeCell ref="Q12:T12"/>
    <mergeCell ref="Z12:AA12"/>
    <mergeCell ref="AD16:AH16"/>
    <mergeCell ref="AD15:AH15"/>
    <mergeCell ref="AC12:AD12"/>
    <mergeCell ref="AG12:AH12"/>
    <mergeCell ref="F12:H12"/>
    <mergeCell ref="U12:X12"/>
    <mergeCell ref="AD14:AH14"/>
    <mergeCell ref="F16:Z16"/>
    <mergeCell ref="F15:Z15"/>
    <mergeCell ref="F17:Z17"/>
    <mergeCell ref="F18:Z18"/>
    <mergeCell ref="H30:AN30"/>
    <mergeCell ref="F20:AO20"/>
    <mergeCell ref="F19:V19"/>
    <mergeCell ref="X19:AN19"/>
    <mergeCell ref="C19:E19"/>
    <mergeCell ref="A17:E17"/>
    <mergeCell ref="AN17:AO17"/>
    <mergeCell ref="AN18:AO18"/>
    <mergeCell ref="AD17:AH17"/>
    <mergeCell ref="J28:O28"/>
    <mergeCell ref="C28:F28"/>
    <mergeCell ref="H29:AN29"/>
    <mergeCell ref="AR3:BM5"/>
    <mergeCell ref="AQ18:BM19"/>
    <mergeCell ref="AQ27:BK41"/>
    <mergeCell ref="AQ42:BK42"/>
    <mergeCell ref="AQ43:BK43"/>
    <mergeCell ref="AQ22:BM22"/>
    <mergeCell ref="AQ25:BM25"/>
    <mergeCell ref="AS8:BL12"/>
    <mergeCell ref="AS13:BL15"/>
    <mergeCell ref="AQ16:BP16"/>
    <mergeCell ref="AQ17:BP17"/>
    <mergeCell ref="AQ20:BP20"/>
    <mergeCell ref="AQ21:BP21"/>
    <mergeCell ref="AQ45:BK45"/>
    <mergeCell ref="AQ46:BK46"/>
    <mergeCell ref="AQ47:BK47"/>
    <mergeCell ref="AQ48:BK48"/>
    <mergeCell ref="C30:F30"/>
    <mergeCell ref="F21:AH21"/>
    <mergeCell ref="AI25:AM25"/>
    <mergeCell ref="AN25:AO25"/>
    <mergeCell ref="A25:AH25"/>
    <mergeCell ref="B24:AN24"/>
    <mergeCell ref="G22:AN22"/>
    <mergeCell ref="C20:E22"/>
    <mergeCell ref="A18:B22"/>
    <mergeCell ref="AD18:AH18"/>
    <mergeCell ref="AE41:AN41"/>
    <mergeCell ref="AI18:AM18"/>
    <mergeCell ref="C18:E18"/>
    <mergeCell ref="Z36:AC36"/>
    <mergeCell ref="X31:Y31"/>
    <mergeCell ref="H31:W31"/>
    <mergeCell ref="AE31:AN31"/>
    <mergeCell ref="Z31:AC31"/>
    <mergeCell ref="H34:AN34"/>
    <mergeCell ref="C35:F35"/>
    <mergeCell ref="A32:B36"/>
    <mergeCell ref="A1:AO1"/>
    <mergeCell ref="AN10:AO10"/>
    <mergeCell ref="AA18:AC18"/>
    <mergeCell ref="AA17:AC17"/>
    <mergeCell ref="AA14:AC14"/>
    <mergeCell ref="A14:E14"/>
    <mergeCell ref="AA16:AC16"/>
    <mergeCell ref="AA15:AC15"/>
    <mergeCell ref="AI15:AM15"/>
    <mergeCell ref="AI16:AM16"/>
    <mergeCell ref="AI17:AM17"/>
    <mergeCell ref="A15:E15"/>
    <mergeCell ref="A16:E16"/>
    <mergeCell ref="AG10:AM10"/>
    <mergeCell ref="AI14:AO14"/>
    <mergeCell ref="AN15:AO15"/>
    <mergeCell ref="AN16:AO16"/>
    <mergeCell ref="K10:L10"/>
    <mergeCell ref="B3:E3"/>
    <mergeCell ref="B5:E5"/>
    <mergeCell ref="A10:J10"/>
    <mergeCell ref="A27:B31"/>
    <mergeCell ref="H28:I28"/>
    <mergeCell ref="J33:O33"/>
    <mergeCell ref="H40:AN40"/>
    <mergeCell ref="K42:AN42"/>
    <mergeCell ref="C42:I42"/>
    <mergeCell ref="C31:F31"/>
    <mergeCell ref="C33:F33"/>
    <mergeCell ref="H33:I33"/>
    <mergeCell ref="C41:G41"/>
    <mergeCell ref="Z41:AC41"/>
    <mergeCell ref="H39:AN39"/>
    <mergeCell ref="H35:AN35"/>
    <mergeCell ref="AE36:AN36"/>
    <mergeCell ref="C40:F40"/>
    <mergeCell ref="C36:F36"/>
    <mergeCell ref="X36:Y36"/>
    <mergeCell ref="H36:W36"/>
    <mergeCell ref="X41:Y41"/>
    <mergeCell ref="I41:W41"/>
    <mergeCell ref="A38:B42"/>
    <mergeCell ref="P51:AM52"/>
    <mergeCell ref="B51:M54"/>
    <mergeCell ref="C43:F43"/>
    <mergeCell ref="H43:I43"/>
    <mergeCell ref="J43:O43"/>
    <mergeCell ref="H44:AN44"/>
    <mergeCell ref="C45:F45"/>
    <mergeCell ref="H45:AN45"/>
    <mergeCell ref="Z46:AC46"/>
    <mergeCell ref="AE46:AN46"/>
    <mergeCell ref="C46:G46"/>
    <mergeCell ref="C47:I47"/>
    <mergeCell ref="K47:AN47"/>
    <mergeCell ref="A43:B47"/>
    <mergeCell ref="A49:AO49"/>
    <mergeCell ref="X46:Y46"/>
    <mergeCell ref="I46:W46"/>
    <mergeCell ref="C38:F38"/>
    <mergeCell ref="H38:I38"/>
    <mergeCell ref="J38:O38"/>
    <mergeCell ref="P53:S54"/>
    <mergeCell ref="T53:AJ54"/>
  </mergeCells>
  <phoneticPr fontId="1"/>
  <conditionalFormatting sqref="W19:X19">
    <cfRule type="cellIs" dxfId="1" priority="6" operator="equal">
      <formula>"ここにご希望内容をご入力ください"</formula>
    </cfRule>
    <cfRule type="cellIs" dxfId="0" priority="7" operator="equal">
      <formula>"ここに『○周年』とご入力下さい"</formula>
    </cfRule>
  </conditionalFormatting>
  <dataValidations count="6">
    <dataValidation type="list" allowBlank="1" showInputMessage="1" showErrorMessage="1" sqref="A15:A16" xr:uid="{00000000-0002-0000-0000-000000000000}">
      <formula1>商品カテゴリ</formula1>
    </dataValidation>
    <dataValidation type="list" allowBlank="1" showInputMessage="1" showErrorMessage="1" sqref="AJ12:AN12" xr:uid="{00000000-0002-0000-0000-000001000000}">
      <formula1>時間</formula1>
    </dataValidation>
    <dataValidation type="list" allowBlank="1" showInputMessage="1" showErrorMessage="1" sqref="F18:Z18" xr:uid="{00000000-0002-0000-0000-000002000000}">
      <formula1>札</formula1>
    </dataValidation>
    <dataValidation type="list" allowBlank="1" showInputMessage="1" showErrorMessage="1" sqref="F21" xr:uid="{00000000-0002-0000-0000-000003000000}">
      <formula1>内容</formula1>
    </dataValidation>
    <dataValidation type="list" allowBlank="1" showInputMessage="1" showErrorMessage="1" sqref="F19:V19" xr:uid="{00000000-0002-0000-0000-000004000000}">
      <formula1>INDIRECT(C19)</formula1>
    </dataValidation>
    <dataValidation type="list" allowBlank="1" showInputMessage="1" showErrorMessage="1" sqref="F15:Z16" xr:uid="{00000000-0002-0000-0000-000005000000}">
      <formula1>INDIRECT(A15)</formula1>
    </dataValidation>
  </dataValidations>
  <hyperlinks>
    <hyperlink ref="A1:AO1" r:id="rId1" display="下記ご入力の上、メール（flower@chiyodakenkou.co.jp）宛にファイル添付にて送信願います。" xr:uid="{00000000-0004-0000-0000-000000000000}"/>
  </hyperlinks>
  <printOptions horizontalCentered="1"/>
  <pageMargins left="0.59055118110236227" right="0.39370078740157483" top="0.59055118110236227" bottom="0.19685039370078741" header="0.31496062992125984" footer="0.31496062992125984"/>
  <pageSetup paperSize="9" scale="88" orientation="portrait" blackAndWhite="1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6000000}">
          <x14:formula1>
            <xm:f>マスタ!$E$2:$E$8</xm:f>
          </x14:formula1>
          <xm:sqref>F12 U12</xm:sqref>
        </x14:dataValidation>
        <x14:dataValidation type="list" allowBlank="1" showInputMessage="1" showErrorMessage="1" xr:uid="{00000000-0002-0000-0000-000007000000}">
          <x14:formula1>
            <xm:f>マスタ!$F$2:$F$13</xm:f>
          </x14:formula1>
          <xm:sqref>J12:K12 Z12:AA12</xm:sqref>
        </x14:dataValidation>
        <x14:dataValidation type="list" allowBlank="1" showInputMessage="1" showErrorMessage="1" xr:uid="{00000000-0002-0000-0000-000009000000}">
          <x14:formula1>
            <xm:f>マスタ!$H$2:$H$8</xm:f>
          </x14:formula1>
          <xm:sqref>AG12:AH12</xm:sqref>
        </x14:dataValidation>
        <x14:dataValidation type="list" allowBlank="1" showInputMessage="1" showErrorMessage="1" xr:uid="{00000000-0002-0000-0000-000008000000}">
          <x14:formula1>
            <xm:f>マスタ!$G$2:$G$32</xm:f>
          </x14:formula1>
          <xm:sqref>M12:N12 AC12:AD12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83"/>
  <sheetViews>
    <sheetView zoomScaleNormal="100" workbookViewId="0">
      <selection activeCell="G15" sqref="G15"/>
    </sheetView>
  </sheetViews>
  <sheetFormatPr defaultRowHeight="13" x14ac:dyDescent="0.2"/>
  <cols>
    <col min="1" max="1" width="33.26953125" customWidth="1"/>
    <col min="2" max="2" width="20.7265625" style="5" bestFit="1" customWidth="1"/>
    <col min="3" max="3" width="15.26953125" style="5" customWidth="1"/>
    <col min="5" max="5" width="6.90625" customWidth="1"/>
    <col min="6" max="7" width="3.453125" bestFit="1" customWidth="1"/>
    <col min="8" max="8" width="3.453125" customWidth="1"/>
    <col min="11" max="11" width="9" bestFit="1" customWidth="1"/>
    <col min="12" max="12" width="9.453125" customWidth="1"/>
    <col min="13" max="13" width="14.08984375" customWidth="1"/>
    <col min="14" max="14" width="26.08984375" customWidth="1"/>
    <col min="15" max="15" width="35.6328125" customWidth="1"/>
    <col min="16" max="16" width="9.453125" customWidth="1"/>
    <col min="17" max="17" width="30.36328125" bestFit="1" customWidth="1"/>
    <col min="20" max="20" width="33.08984375" bestFit="1" customWidth="1"/>
  </cols>
  <sheetData>
    <row r="1" spans="1:21" x14ac:dyDescent="0.2">
      <c r="A1" s="3" t="s">
        <v>14</v>
      </c>
      <c r="B1" s="4" t="s">
        <v>15</v>
      </c>
      <c r="C1" s="4"/>
      <c r="E1" t="s">
        <v>106</v>
      </c>
      <c r="F1" t="s">
        <v>107</v>
      </c>
      <c r="G1" t="s">
        <v>109</v>
      </c>
      <c r="H1" t="s">
        <v>110</v>
      </c>
      <c r="J1" s="7" t="s">
        <v>62</v>
      </c>
      <c r="K1" s="7" t="s">
        <v>16</v>
      </c>
      <c r="L1" s="7" t="s">
        <v>17</v>
      </c>
      <c r="M1" s="7" t="s">
        <v>18</v>
      </c>
      <c r="N1" s="7" t="s">
        <v>19</v>
      </c>
      <c r="O1" s="7" t="s">
        <v>20</v>
      </c>
      <c r="P1" s="7" t="s">
        <v>2</v>
      </c>
      <c r="Q1" s="7" t="s">
        <v>150</v>
      </c>
      <c r="R1" s="7" t="s">
        <v>68</v>
      </c>
      <c r="T1" s="7" t="s">
        <v>99</v>
      </c>
      <c r="U1" s="7" t="s">
        <v>132</v>
      </c>
    </row>
    <row r="2" spans="1:21" x14ac:dyDescent="0.2">
      <c r="A2" t="s">
        <v>21</v>
      </c>
      <c r="B2" s="50">
        <v>16000</v>
      </c>
      <c r="C2" s="5" t="s">
        <v>149</v>
      </c>
      <c r="E2">
        <v>2021</v>
      </c>
      <c r="F2">
        <v>1</v>
      </c>
      <c r="G2">
        <v>1</v>
      </c>
      <c r="H2" t="s">
        <v>111</v>
      </c>
      <c r="J2" t="s">
        <v>63</v>
      </c>
      <c r="K2" t="s">
        <v>102</v>
      </c>
      <c r="L2" t="s">
        <v>102</v>
      </c>
      <c r="M2" t="s">
        <v>102</v>
      </c>
      <c r="N2" t="s">
        <v>206</v>
      </c>
      <c r="O2" t="s">
        <v>102</v>
      </c>
      <c r="P2" t="s">
        <v>102</v>
      </c>
      <c r="Q2" t="s">
        <v>102</v>
      </c>
      <c r="R2" t="s">
        <v>102</v>
      </c>
      <c r="T2" t="s">
        <v>103</v>
      </c>
      <c r="U2" t="s">
        <v>103</v>
      </c>
    </row>
    <row r="3" spans="1:21" x14ac:dyDescent="0.2">
      <c r="A3" t="s">
        <v>22</v>
      </c>
      <c r="B3" s="50">
        <v>16000</v>
      </c>
      <c r="C3" s="5" t="s">
        <v>172</v>
      </c>
      <c r="E3">
        <f t="shared" ref="E3:E8" si="0">E2+1</f>
        <v>2022</v>
      </c>
      <c r="F3">
        <v>2</v>
      </c>
      <c r="G3">
        <v>2</v>
      </c>
      <c r="H3" t="s">
        <v>112</v>
      </c>
      <c r="J3" t="s">
        <v>64</v>
      </c>
      <c r="K3" t="s">
        <v>17</v>
      </c>
      <c r="L3" t="s">
        <v>21</v>
      </c>
      <c r="M3" t="s">
        <v>37</v>
      </c>
      <c r="N3" t="s">
        <v>44</v>
      </c>
      <c r="O3" t="s">
        <v>57</v>
      </c>
      <c r="P3" t="s">
        <v>61</v>
      </c>
      <c r="Q3" t="s">
        <v>70</v>
      </c>
      <c r="R3" t="s">
        <v>166</v>
      </c>
      <c r="T3" t="s">
        <v>118</v>
      </c>
      <c r="U3" t="s">
        <v>86</v>
      </c>
    </row>
    <row r="4" spans="1:21" x14ac:dyDescent="0.2">
      <c r="A4" t="s">
        <v>23</v>
      </c>
      <c r="B4" s="50">
        <v>18000</v>
      </c>
      <c r="C4" s="5" t="s">
        <v>172</v>
      </c>
      <c r="E4">
        <f t="shared" si="0"/>
        <v>2023</v>
      </c>
      <c r="F4">
        <v>3</v>
      </c>
      <c r="G4">
        <v>3</v>
      </c>
      <c r="H4" t="s">
        <v>113</v>
      </c>
      <c r="J4" t="s">
        <v>11</v>
      </c>
      <c r="K4" t="s">
        <v>18</v>
      </c>
      <c r="L4" t="s">
        <v>22</v>
      </c>
      <c r="M4" t="s">
        <v>38</v>
      </c>
      <c r="N4" t="s">
        <v>45</v>
      </c>
      <c r="O4" t="s">
        <v>58</v>
      </c>
      <c r="P4" t="s">
        <v>59</v>
      </c>
      <c r="Q4" t="s">
        <v>69</v>
      </c>
      <c r="R4" t="s">
        <v>173</v>
      </c>
      <c r="T4" t="s">
        <v>119</v>
      </c>
      <c r="U4" t="s">
        <v>87</v>
      </c>
    </row>
    <row r="5" spans="1:21" x14ac:dyDescent="0.2">
      <c r="A5" t="s">
        <v>24</v>
      </c>
      <c r="B5" s="5">
        <v>30000</v>
      </c>
      <c r="C5" s="5" t="s">
        <v>149</v>
      </c>
      <c r="E5">
        <f t="shared" si="0"/>
        <v>2024</v>
      </c>
      <c r="F5">
        <v>4</v>
      </c>
      <c r="G5">
        <v>4</v>
      </c>
      <c r="H5" t="s">
        <v>114</v>
      </c>
      <c r="K5" t="s">
        <v>19</v>
      </c>
      <c r="L5" t="s">
        <v>23</v>
      </c>
      <c r="M5" t="s">
        <v>39</v>
      </c>
      <c r="N5" t="s">
        <v>46</v>
      </c>
      <c r="O5" s="51" t="s">
        <v>208</v>
      </c>
      <c r="P5" t="s">
        <v>60</v>
      </c>
      <c r="Q5" t="s">
        <v>138</v>
      </c>
      <c r="R5" t="s">
        <v>169</v>
      </c>
      <c r="T5" t="s">
        <v>120</v>
      </c>
      <c r="U5" t="s">
        <v>104</v>
      </c>
    </row>
    <row r="6" spans="1:21" x14ac:dyDescent="0.2">
      <c r="A6" t="s">
        <v>25</v>
      </c>
      <c r="B6" s="5">
        <v>30000</v>
      </c>
      <c r="C6" s="5" t="s">
        <v>172</v>
      </c>
      <c r="E6">
        <f t="shared" si="0"/>
        <v>2025</v>
      </c>
      <c r="F6">
        <v>5</v>
      </c>
      <c r="G6">
        <v>5</v>
      </c>
      <c r="H6" t="s">
        <v>115</v>
      </c>
      <c r="K6" t="s">
        <v>20</v>
      </c>
      <c r="L6" t="s">
        <v>24</v>
      </c>
      <c r="M6" t="s">
        <v>40</v>
      </c>
      <c r="N6" t="s">
        <v>199</v>
      </c>
      <c r="O6" s="51" t="s">
        <v>207</v>
      </c>
      <c r="Q6" t="s">
        <v>139</v>
      </c>
      <c r="R6" t="s">
        <v>167</v>
      </c>
      <c r="T6" t="s">
        <v>121</v>
      </c>
      <c r="U6" t="s">
        <v>88</v>
      </c>
    </row>
    <row r="7" spans="1:21" x14ac:dyDescent="0.2">
      <c r="A7" t="s">
        <v>33</v>
      </c>
      <c r="B7" s="50">
        <v>33000</v>
      </c>
      <c r="C7" s="5" t="s">
        <v>172</v>
      </c>
      <c r="E7">
        <f t="shared" si="0"/>
        <v>2026</v>
      </c>
      <c r="F7">
        <v>6</v>
      </c>
      <c r="G7">
        <v>6</v>
      </c>
      <c r="H7" t="s">
        <v>116</v>
      </c>
      <c r="L7" t="s">
        <v>25</v>
      </c>
      <c r="M7" t="s">
        <v>41</v>
      </c>
      <c r="N7" t="s">
        <v>200</v>
      </c>
      <c r="Q7" t="s">
        <v>140</v>
      </c>
      <c r="R7" t="s">
        <v>168</v>
      </c>
      <c r="T7" t="s">
        <v>122</v>
      </c>
      <c r="U7" t="s">
        <v>89</v>
      </c>
    </row>
    <row r="8" spans="1:21" x14ac:dyDescent="0.2">
      <c r="A8" t="s">
        <v>30</v>
      </c>
      <c r="B8" s="5">
        <v>25000</v>
      </c>
      <c r="C8" s="5" t="s">
        <v>149</v>
      </c>
      <c r="E8">
        <f t="shared" si="0"/>
        <v>2027</v>
      </c>
      <c r="F8">
        <v>7</v>
      </c>
      <c r="G8">
        <v>7</v>
      </c>
      <c r="H8" t="s">
        <v>108</v>
      </c>
      <c r="L8" t="s">
        <v>33</v>
      </c>
      <c r="M8" t="s">
        <v>42</v>
      </c>
      <c r="N8" t="s">
        <v>47</v>
      </c>
      <c r="Q8" t="s">
        <v>141</v>
      </c>
      <c r="R8" t="s">
        <v>170</v>
      </c>
      <c r="T8" t="s">
        <v>123</v>
      </c>
      <c r="U8" t="s">
        <v>90</v>
      </c>
    </row>
    <row r="9" spans="1:21" x14ac:dyDescent="0.2">
      <c r="A9" t="s">
        <v>31</v>
      </c>
      <c r="B9" s="5">
        <v>25000</v>
      </c>
      <c r="C9" s="5" t="s">
        <v>172</v>
      </c>
      <c r="F9">
        <v>8</v>
      </c>
      <c r="G9">
        <v>8</v>
      </c>
      <c r="L9" t="s">
        <v>30</v>
      </c>
      <c r="M9" t="s">
        <v>43</v>
      </c>
      <c r="N9" t="s">
        <v>48</v>
      </c>
      <c r="Q9" t="s">
        <v>142</v>
      </c>
      <c r="R9" t="s">
        <v>179</v>
      </c>
      <c r="T9" t="s">
        <v>124</v>
      </c>
      <c r="U9" t="s">
        <v>91</v>
      </c>
    </row>
    <row r="10" spans="1:21" x14ac:dyDescent="0.2">
      <c r="A10" t="s">
        <v>34</v>
      </c>
      <c r="B10" s="50">
        <v>27000</v>
      </c>
      <c r="C10" s="5" t="s">
        <v>172</v>
      </c>
      <c r="F10">
        <v>9</v>
      </c>
      <c r="G10">
        <v>9</v>
      </c>
      <c r="L10" t="s">
        <v>31</v>
      </c>
      <c r="N10" t="s">
        <v>49</v>
      </c>
      <c r="Q10" t="s">
        <v>143</v>
      </c>
      <c r="T10" t="s">
        <v>125</v>
      </c>
      <c r="U10" t="s">
        <v>92</v>
      </c>
    </row>
    <row r="11" spans="1:21" x14ac:dyDescent="0.2">
      <c r="A11" t="s">
        <v>32</v>
      </c>
      <c r="B11" s="5">
        <v>40000</v>
      </c>
      <c r="C11" s="5" t="s">
        <v>149</v>
      </c>
      <c r="F11">
        <v>10</v>
      </c>
      <c r="G11">
        <v>10</v>
      </c>
      <c r="L11" t="s">
        <v>34</v>
      </c>
      <c r="N11" t="s">
        <v>201</v>
      </c>
      <c r="Q11" t="s">
        <v>154</v>
      </c>
      <c r="T11" t="s">
        <v>126</v>
      </c>
      <c r="U11" t="s">
        <v>93</v>
      </c>
    </row>
    <row r="12" spans="1:21" x14ac:dyDescent="0.2">
      <c r="A12" t="s">
        <v>35</v>
      </c>
      <c r="B12" s="5">
        <v>40000</v>
      </c>
      <c r="C12" s="5" t="s">
        <v>172</v>
      </c>
      <c r="F12">
        <v>11</v>
      </c>
      <c r="G12">
        <v>11</v>
      </c>
      <c r="L12" t="s">
        <v>32</v>
      </c>
      <c r="N12" t="s">
        <v>202</v>
      </c>
      <c r="Q12" t="s">
        <v>155</v>
      </c>
      <c r="T12" t="s">
        <v>127</v>
      </c>
      <c r="U12" t="s">
        <v>94</v>
      </c>
    </row>
    <row r="13" spans="1:21" x14ac:dyDescent="0.2">
      <c r="A13" t="s">
        <v>36</v>
      </c>
      <c r="B13" s="50">
        <v>43000</v>
      </c>
      <c r="C13" s="5" t="s">
        <v>172</v>
      </c>
      <c r="F13">
        <v>12</v>
      </c>
      <c r="G13">
        <v>12</v>
      </c>
      <c r="L13" t="s">
        <v>35</v>
      </c>
      <c r="Q13" t="s">
        <v>158</v>
      </c>
      <c r="T13" t="s">
        <v>128</v>
      </c>
      <c r="U13" t="s">
        <v>95</v>
      </c>
    </row>
    <row r="14" spans="1:21" x14ac:dyDescent="0.2">
      <c r="A14" t="s">
        <v>28</v>
      </c>
      <c r="B14" s="5">
        <v>10000</v>
      </c>
      <c r="C14" s="5" t="s">
        <v>149</v>
      </c>
      <c r="G14">
        <v>13</v>
      </c>
      <c r="L14" t="s">
        <v>36</v>
      </c>
      <c r="Q14" t="s">
        <v>159</v>
      </c>
      <c r="T14" t="s">
        <v>129</v>
      </c>
      <c r="U14" t="s">
        <v>96</v>
      </c>
    </row>
    <row r="15" spans="1:21" x14ac:dyDescent="0.2">
      <c r="A15" t="s">
        <v>29</v>
      </c>
      <c r="B15" s="5">
        <v>10000</v>
      </c>
      <c r="C15" s="5" t="s">
        <v>172</v>
      </c>
      <c r="G15">
        <v>14</v>
      </c>
      <c r="L15" t="s">
        <v>186</v>
      </c>
      <c r="Q15" t="s">
        <v>156</v>
      </c>
      <c r="T15" t="s">
        <v>130</v>
      </c>
      <c r="U15" t="s">
        <v>97</v>
      </c>
    </row>
    <row r="16" spans="1:21" x14ac:dyDescent="0.2">
      <c r="A16" t="s">
        <v>26</v>
      </c>
      <c r="B16" s="5">
        <v>18000</v>
      </c>
      <c r="C16" s="5" t="s">
        <v>149</v>
      </c>
      <c r="G16">
        <v>15</v>
      </c>
      <c r="L16" t="s">
        <v>187</v>
      </c>
      <c r="Q16" t="s">
        <v>160</v>
      </c>
      <c r="T16" t="s">
        <v>131</v>
      </c>
      <c r="U16" t="s">
        <v>98</v>
      </c>
    </row>
    <row r="17" spans="1:17" x14ac:dyDescent="0.2">
      <c r="A17" t="s">
        <v>27</v>
      </c>
      <c r="B17" s="5">
        <v>18000</v>
      </c>
      <c r="C17" s="5" t="s">
        <v>172</v>
      </c>
      <c r="G17">
        <v>16</v>
      </c>
      <c r="L17" t="s">
        <v>188</v>
      </c>
      <c r="Q17" t="s">
        <v>157</v>
      </c>
    </row>
    <row r="18" spans="1:17" x14ac:dyDescent="0.2">
      <c r="A18" t="s">
        <v>37</v>
      </c>
      <c r="B18" s="5">
        <v>12000</v>
      </c>
      <c r="C18" s="5" t="s">
        <v>153</v>
      </c>
      <c r="G18">
        <v>17</v>
      </c>
      <c r="L18" t="s">
        <v>189</v>
      </c>
      <c r="Q18" t="s">
        <v>144</v>
      </c>
    </row>
    <row r="19" spans="1:17" x14ac:dyDescent="0.2">
      <c r="A19" t="s">
        <v>38</v>
      </c>
      <c r="B19" s="5">
        <v>13000</v>
      </c>
      <c r="C19" s="5" t="s">
        <v>153</v>
      </c>
      <c r="G19">
        <v>18</v>
      </c>
      <c r="L19" t="s">
        <v>190</v>
      </c>
      <c r="Q19" t="s">
        <v>145</v>
      </c>
    </row>
    <row r="20" spans="1:17" x14ac:dyDescent="0.2">
      <c r="A20" t="s">
        <v>39</v>
      </c>
      <c r="B20" s="5">
        <v>20000</v>
      </c>
      <c r="C20" s="5" t="s">
        <v>153</v>
      </c>
      <c r="G20">
        <v>19</v>
      </c>
      <c r="L20" t="s">
        <v>191</v>
      </c>
      <c r="Q20" t="s">
        <v>146</v>
      </c>
    </row>
    <row r="21" spans="1:17" x14ac:dyDescent="0.2">
      <c r="A21" t="s">
        <v>40</v>
      </c>
      <c r="B21" s="5">
        <v>6500</v>
      </c>
      <c r="C21" s="5" t="s">
        <v>153</v>
      </c>
      <c r="G21">
        <v>20</v>
      </c>
      <c r="L21" t="s">
        <v>28</v>
      </c>
      <c r="Q21" t="s">
        <v>147</v>
      </c>
    </row>
    <row r="22" spans="1:17" x14ac:dyDescent="0.2">
      <c r="A22" t="s">
        <v>41</v>
      </c>
      <c r="B22" s="5">
        <v>10500</v>
      </c>
      <c r="C22" s="5" t="s">
        <v>153</v>
      </c>
      <c r="G22">
        <v>21</v>
      </c>
      <c r="L22" t="s">
        <v>29</v>
      </c>
      <c r="Q22" t="s">
        <v>161</v>
      </c>
    </row>
    <row r="23" spans="1:17" x14ac:dyDescent="0.2">
      <c r="A23" t="s">
        <v>42</v>
      </c>
      <c r="B23" s="5">
        <v>10000</v>
      </c>
      <c r="C23" s="5" t="s">
        <v>153</v>
      </c>
      <c r="G23">
        <v>22</v>
      </c>
      <c r="L23" t="s">
        <v>26</v>
      </c>
      <c r="Q23" t="s">
        <v>162</v>
      </c>
    </row>
    <row r="24" spans="1:17" x14ac:dyDescent="0.2">
      <c r="A24" t="s">
        <v>43</v>
      </c>
      <c r="B24" s="5">
        <v>15000</v>
      </c>
      <c r="C24" s="5" t="s">
        <v>153</v>
      </c>
      <c r="G24">
        <v>23</v>
      </c>
      <c r="L24" t="s">
        <v>27</v>
      </c>
      <c r="Q24" t="s">
        <v>163</v>
      </c>
    </row>
    <row r="25" spans="1:17" x14ac:dyDescent="0.2">
      <c r="A25" t="s">
        <v>44</v>
      </c>
      <c r="B25" s="50">
        <v>11500</v>
      </c>
      <c r="C25" s="5" t="s">
        <v>153</v>
      </c>
      <c r="G25">
        <v>24</v>
      </c>
      <c r="L25" t="s">
        <v>50</v>
      </c>
      <c r="Q25" t="s">
        <v>164</v>
      </c>
    </row>
    <row r="26" spans="1:17" x14ac:dyDescent="0.2">
      <c r="A26" t="s">
        <v>45</v>
      </c>
      <c r="B26" s="50">
        <v>11500</v>
      </c>
      <c r="C26" s="5" t="s">
        <v>153</v>
      </c>
      <c r="G26">
        <v>25</v>
      </c>
      <c r="L26" t="s">
        <v>51</v>
      </c>
    </row>
    <row r="27" spans="1:17" x14ac:dyDescent="0.2">
      <c r="A27" t="s">
        <v>46</v>
      </c>
      <c r="B27" s="50">
        <v>11500</v>
      </c>
      <c r="C27" s="5" t="s">
        <v>153</v>
      </c>
      <c r="G27">
        <v>26</v>
      </c>
      <c r="L27" t="s">
        <v>52</v>
      </c>
    </row>
    <row r="28" spans="1:17" x14ac:dyDescent="0.2">
      <c r="A28" t="s">
        <v>199</v>
      </c>
      <c r="B28" s="50">
        <v>11500</v>
      </c>
      <c r="C28" s="5" t="s">
        <v>153</v>
      </c>
      <c r="G28">
        <v>27</v>
      </c>
      <c r="L28" t="s">
        <v>53</v>
      </c>
    </row>
    <row r="29" spans="1:17" x14ac:dyDescent="0.2">
      <c r="A29" t="s">
        <v>200</v>
      </c>
      <c r="B29" s="50">
        <v>11500</v>
      </c>
      <c r="C29" s="5" t="s">
        <v>153</v>
      </c>
      <c r="G29">
        <v>28</v>
      </c>
      <c r="L29" t="s">
        <v>54</v>
      </c>
    </row>
    <row r="30" spans="1:17" x14ac:dyDescent="0.2">
      <c r="A30" t="s">
        <v>47</v>
      </c>
      <c r="B30" s="50">
        <v>17500</v>
      </c>
      <c r="C30" s="5" t="s">
        <v>153</v>
      </c>
      <c r="G30">
        <v>29</v>
      </c>
    </row>
    <row r="31" spans="1:17" x14ac:dyDescent="0.2">
      <c r="A31" t="s">
        <v>48</v>
      </c>
      <c r="B31" s="50">
        <v>17500</v>
      </c>
      <c r="C31" s="5" t="s">
        <v>153</v>
      </c>
      <c r="G31">
        <v>30</v>
      </c>
    </row>
    <row r="32" spans="1:17" x14ac:dyDescent="0.2">
      <c r="A32" t="s">
        <v>49</v>
      </c>
      <c r="B32" s="50">
        <v>17500</v>
      </c>
      <c r="C32" s="5" t="s">
        <v>153</v>
      </c>
      <c r="G32">
        <v>31</v>
      </c>
    </row>
    <row r="33" spans="1:3" x14ac:dyDescent="0.2">
      <c r="A33" t="s">
        <v>201</v>
      </c>
      <c r="B33" s="50">
        <v>17500</v>
      </c>
      <c r="C33" s="5" t="s">
        <v>153</v>
      </c>
    </row>
    <row r="34" spans="1:3" x14ac:dyDescent="0.2">
      <c r="A34" t="s">
        <v>202</v>
      </c>
      <c r="B34" s="50">
        <v>17500</v>
      </c>
      <c r="C34" s="5" t="s">
        <v>153</v>
      </c>
    </row>
    <row r="35" spans="1:3" x14ac:dyDescent="0.2">
      <c r="A35" t="s">
        <v>50</v>
      </c>
      <c r="B35" s="5">
        <v>20000</v>
      </c>
      <c r="C35" s="5" t="s">
        <v>177</v>
      </c>
    </row>
    <row r="36" spans="1:3" x14ac:dyDescent="0.2">
      <c r="A36" t="s">
        <v>51</v>
      </c>
      <c r="B36" s="5">
        <v>30000</v>
      </c>
      <c r="C36" s="5" t="s">
        <v>177</v>
      </c>
    </row>
    <row r="37" spans="1:3" x14ac:dyDescent="0.2">
      <c r="A37" t="s">
        <v>52</v>
      </c>
      <c r="B37" s="5">
        <v>50000</v>
      </c>
      <c r="C37" s="5" t="s">
        <v>177</v>
      </c>
    </row>
    <row r="38" spans="1:3" x14ac:dyDescent="0.2">
      <c r="A38" t="s">
        <v>53</v>
      </c>
      <c r="B38" s="50">
        <v>14000</v>
      </c>
      <c r="C38" s="5" t="s">
        <v>177</v>
      </c>
    </row>
    <row r="39" spans="1:3" x14ac:dyDescent="0.2">
      <c r="A39" t="s">
        <v>54</v>
      </c>
      <c r="B39" s="5">
        <v>21000</v>
      </c>
      <c r="C39" s="5" t="s">
        <v>177</v>
      </c>
    </row>
    <row r="40" spans="1:3" x14ac:dyDescent="0.2">
      <c r="A40" t="s">
        <v>57</v>
      </c>
      <c r="B40" s="5" t="s">
        <v>56</v>
      </c>
    </row>
    <row r="41" spans="1:3" x14ac:dyDescent="0.2">
      <c r="A41" t="s">
        <v>58</v>
      </c>
      <c r="B41" s="5" t="s">
        <v>56</v>
      </c>
    </row>
    <row r="42" spans="1:3" x14ac:dyDescent="0.2">
      <c r="A42" s="51" t="s">
        <v>208</v>
      </c>
      <c r="B42" s="5" t="s">
        <v>56</v>
      </c>
    </row>
    <row r="43" spans="1:3" x14ac:dyDescent="0.2">
      <c r="A43" s="51" t="s">
        <v>207</v>
      </c>
      <c r="B43" s="5" t="s">
        <v>56</v>
      </c>
    </row>
    <row r="44" spans="1:3" x14ac:dyDescent="0.2">
      <c r="A44" t="s">
        <v>61</v>
      </c>
      <c r="B44" s="5">
        <v>0</v>
      </c>
    </row>
    <row r="45" spans="1:3" x14ac:dyDescent="0.2">
      <c r="A45" t="s">
        <v>59</v>
      </c>
      <c r="B45" s="5">
        <v>0</v>
      </c>
    </row>
    <row r="46" spans="1:3" x14ac:dyDescent="0.2">
      <c r="A46" t="s">
        <v>65</v>
      </c>
      <c r="B46" s="5">
        <v>500</v>
      </c>
    </row>
    <row r="47" spans="1:3" x14ac:dyDescent="0.2">
      <c r="A47" t="s">
        <v>70</v>
      </c>
      <c r="C47" s="5" t="s">
        <v>171</v>
      </c>
    </row>
    <row r="48" spans="1:3" x14ac:dyDescent="0.2">
      <c r="A48" t="s">
        <v>69</v>
      </c>
      <c r="C48" s="5" t="s">
        <v>100</v>
      </c>
    </row>
    <row r="49" spans="1:3" x14ac:dyDescent="0.2">
      <c r="A49" t="s">
        <v>138</v>
      </c>
      <c r="C49" s="5" t="s">
        <v>171</v>
      </c>
    </row>
    <row r="50" spans="1:3" x14ac:dyDescent="0.2">
      <c r="A50" t="s">
        <v>139</v>
      </c>
      <c r="C50" s="5" t="s">
        <v>149</v>
      </c>
    </row>
    <row r="51" spans="1:3" x14ac:dyDescent="0.2">
      <c r="A51" t="s">
        <v>140</v>
      </c>
      <c r="C51" s="5" t="s">
        <v>171</v>
      </c>
    </row>
    <row r="52" spans="1:3" x14ac:dyDescent="0.2">
      <c r="A52" t="s">
        <v>141</v>
      </c>
      <c r="C52" s="5" t="s">
        <v>171</v>
      </c>
    </row>
    <row r="53" spans="1:3" x14ac:dyDescent="0.2">
      <c r="A53" t="s">
        <v>142</v>
      </c>
      <c r="C53" s="5" t="s">
        <v>171</v>
      </c>
    </row>
    <row r="54" spans="1:3" x14ac:dyDescent="0.2">
      <c r="A54" t="s">
        <v>143</v>
      </c>
      <c r="C54" s="5" t="s">
        <v>171</v>
      </c>
    </row>
    <row r="55" spans="1:3" x14ac:dyDescent="0.2">
      <c r="A55" t="s">
        <v>154</v>
      </c>
      <c r="C55" s="5" t="s">
        <v>171</v>
      </c>
    </row>
    <row r="56" spans="1:3" x14ac:dyDescent="0.2">
      <c r="A56" t="s">
        <v>155</v>
      </c>
      <c r="C56" s="5" t="s">
        <v>171</v>
      </c>
    </row>
    <row r="57" spans="1:3" x14ac:dyDescent="0.2">
      <c r="A57" t="s">
        <v>158</v>
      </c>
      <c r="C57" s="5" t="s">
        <v>66</v>
      </c>
    </row>
    <row r="58" spans="1:3" x14ac:dyDescent="0.2">
      <c r="A58" t="s">
        <v>159</v>
      </c>
      <c r="C58" s="5" t="s">
        <v>165</v>
      </c>
    </row>
    <row r="59" spans="1:3" x14ac:dyDescent="0.2">
      <c r="A59" t="s">
        <v>156</v>
      </c>
      <c r="C59" s="5" t="s">
        <v>171</v>
      </c>
    </row>
    <row r="60" spans="1:3" x14ac:dyDescent="0.2">
      <c r="A60" t="s">
        <v>160</v>
      </c>
      <c r="C60" s="5" t="s">
        <v>171</v>
      </c>
    </row>
    <row r="61" spans="1:3" x14ac:dyDescent="0.2">
      <c r="A61" t="s">
        <v>157</v>
      </c>
      <c r="C61" s="5" t="s">
        <v>171</v>
      </c>
    </row>
    <row r="62" spans="1:3" x14ac:dyDescent="0.2">
      <c r="A62" t="s">
        <v>144</v>
      </c>
      <c r="C62" s="5" t="s">
        <v>171</v>
      </c>
    </row>
    <row r="63" spans="1:3" x14ac:dyDescent="0.2">
      <c r="A63" t="s">
        <v>145</v>
      </c>
      <c r="C63" s="5" t="s">
        <v>171</v>
      </c>
    </row>
    <row r="64" spans="1:3" x14ac:dyDescent="0.2">
      <c r="A64" t="s">
        <v>146</v>
      </c>
      <c r="C64" s="5" t="s">
        <v>149</v>
      </c>
    </row>
    <row r="65" spans="1:3" x14ac:dyDescent="0.2">
      <c r="A65" t="s">
        <v>147</v>
      </c>
      <c r="C65" s="5" t="s">
        <v>149</v>
      </c>
    </row>
    <row r="66" spans="1:3" x14ac:dyDescent="0.2">
      <c r="A66" t="s">
        <v>161</v>
      </c>
      <c r="C66" s="5" t="s">
        <v>149</v>
      </c>
    </row>
    <row r="67" spans="1:3" x14ac:dyDescent="0.2">
      <c r="A67" t="s">
        <v>162</v>
      </c>
      <c r="C67" s="5" t="s">
        <v>149</v>
      </c>
    </row>
    <row r="68" spans="1:3" x14ac:dyDescent="0.2">
      <c r="A68" t="s">
        <v>163</v>
      </c>
      <c r="C68" s="5" t="s">
        <v>149</v>
      </c>
    </row>
    <row r="69" spans="1:3" x14ac:dyDescent="0.2">
      <c r="A69" t="s">
        <v>164</v>
      </c>
      <c r="C69" s="5" t="s">
        <v>67</v>
      </c>
    </row>
    <row r="70" spans="1:3" x14ac:dyDescent="0.2">
      <c r="A70" t="s">
        <v>166</v>
      </c>
      <c r="C70" s="5" t="s">
        <v>100</v>
      </c>
    </row>
    <row r="71" spans="1:3" x14ac:dyDescent="0.2">
      <c r="A71" t="s">
        <v>173</v>
      </c>
      <c r="C71" s="5" t="s">
        <v>85</v>
      </c>
    </row>
    <row r="72" spans="1:3" x14ac:dyDescent="0.2">
      <c r="A72" t="s">
        <v>169</v>
      </c>
      <c r="B72" s="5" t="s">
        <v>149</v>
      </c>
      <c r="C72" s="5" t="s">
        <v>101</v>
      </c>
    </row>
    <row r="73" spans="1:3" x14ac:dyDescent="0.2">
      <c r="A73" t="s">
        <v>167</v>
      </c>
    </row>
    <row r="74" spans="1:3" x14ac:dyDescent="0.2">
      <c r="A74" t="s">
        <v>168</v>
      </c>
      <c r="C74" s="5" t="s">
        <v>174</v>
      </c>
    </row>
    <row r="75" spans="1:3" x14ac:dyDescent="0.2">
      <c r="A75" t="s">
        <v>170</v>
      </c>
      <c r="C75" s="5" t="s">
        <v>174</v>
      </c>
    </row>
    <row r="76" spans="1:3" x14ac:dyDescent="0.2">
      <c r="A76" t="s">
        <v>179</v>
      </c>
      <c r="B76" s="5" t="s">
        <v>175</v>
      </c>
      <c r="C76" s="5" t="s">
        <v>180</v>
      </c>
    </row>
    <row r="77" spans="1:3" x14ac:dyDescent="0.2">
      <c r="A77" t="s">
        <v>102</v>
      </c>
      <c r="B77" s="5" t="s">
        <v>182</v>
      </c>
      <c r="C77" s="5" t="s">
        <v>182</v>
      </c>
    </row>
    <row r="78" spans="1:3" x14ac:dyDescent="0.2">
      <c r="A78" t="s">
        <v>186</v>
      </c>
      <c r="B78" s="5">
        <v>30000</v>
      </c>
      <c r="C78" s="5" t="s">
        <v>181</v>
      </c>
    </row>
    <row r="79" spans="1:3" x14ac:dyDescent="0.2">
      <c r="A79" t="s">
        <v>187</v>
      </c>
      <c r="B79" s="5">
        <v>30000</v>
      </c>
      <c r="C79" s="5" t="s">
        <v>172</v>
      </c>
    </row>
    <row r="80" spans="1:3" x14ac:dyDescent="0.2">
      <c r="A80" t="s">
        <v>188</v>
      </c>
      <c r="B80" s="50">
        <v>32000</v>
      </c>
      <c r="C80" s="5" t="s">
        <v>172</v>
      </c>
    </row>
    <row r="81" spans="1:3" x14ac:dyDescent="0.2">
      <c r="A81" t="s">
        <v>189</v>
      </c>
      <c r="B81" s="5">
        <v>45000</v>
      </c>
    </row>
    <row r="82" spans="1:3" x14ac:dyDescent="0.2">
      <c r="A82" t="s">
        <v>190</v>
      </c>
      <c r="B82" s="5">
        <v>45000</v>
      </c>
      <c r="C82" s="5" t="s">
        <v>172</v>
      </c>
    </row>
    <row r="83" spans="1:3" x14ac:dyDescent="0.2">
      <c r="A83" t="s">
        <v>191</v>
      </c>
      <c r="B83" s="50">
        <v>48000</v>
      </c>
      <c r="C83" s="5" t="s">
        <v>172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13</vt:i4>
      </vt:variant>
    </vt:vector>
  </HeadingPairs>
  <TitlesOfParts>
    <vt:vector size="15" baseType="lpstr">
      <vt:lpstr>注文書</vt:lpstr>
      <vt:lpstr>マスタ</vt:lpstr>
      <vt:lpstr>注文書!Print_Area</vt:lpstr>
      <vt:lpstr>その他</vt:lpstr>
      <vt:lpstr>依頼主</vt:lpstr>
      <vt:lpstr>観葉植物</vt:lpstr>
      <vt:lpstr>戸田建設</vt:lpstr>
      <vt:lpstr>胡蝶蘭</vt:lpstr>
      <vt:lpstr>札</vt:lpstr>
      <vt:lpstr>時間</vt:lpstr>
      <vt:lpstr>商品カテゴリ</vt:lpstr>
      <vt:lpstr>選択してください</vt:lpstr>
      <vt:lpstr>頭書き</vt:lpstr>
      <vt:lpstr>内容</vt:lpstr>
      <vt:lpstr>洋蘭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tyouser67</dc:creator>
  <cp:lastModifiedBy>美香 直原</cp:lastModifiedBy>
  <cp:lastPrinted>2019-07-18T01:14:34Z</cp:lastPrinted>
  <dcterms:created xsi:type="dcterms:W3CDTF">2015-08-19T23:59:24Z</dcterms:created>
  <dcterms:modified xsi:type="dcterms:W3CDTF">2024-06-13T05:09:51Z</dcterms:modified>
</cp:coreProperties>
</file>